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420" windowHeight="6570" activeTab="1"/>
  </bookViews>
  <sheets>
    <sheet name="ВУЗ" sheetId="1" r:id="rId1"/>
    <sheet name="ССУЗ" sheetId="2" r:id="rId2"/>
    <sheet name="Лист3" sheetId="3" r:id="rId3"/>
    <sheet name="Лист4" sheetId="4" r:id="rId4"/>
  </sheets>
  <definedNames>
    <definedName name="А1">'ВУЗ'!$A:$A</definedName>
  </definedNames>
  <calcPr fullCalcOnLoad="1"/>
</workbook>
</file>

<file path=xl/sharedStrings.xml><?xml version="1.0" encoding="utf-8"?>
<sst xmlns="http://schemas.openxmlformats.org/spreadsheetml/2006/main" count="221" uniqueCount="86">
  <si>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</si>
  <si>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</si>
  <si>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</si>
  <si>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</si>
  <si>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</si>
  <si>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</si>
  <si>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</si>
  <si>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</si>
  <si>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</si>
  <si>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</si>
  <si>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Минский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</si>
  <si>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</si>
  <si>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</si>
  <si>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</si>
  <si>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</si>
  <si>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</si>
  <si>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</si>
  <si>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</si>
  <si>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</si>
  <si>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</si>
  <si>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</si>
  <si>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</si>
  <si>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ИТОГО:</t>
  </si>
  <si>
    <t>Агрономия</t>
  </si>
  <si>
    <t>Наименование специальностей</t>
  </si>
  <si>
    <t>Код специально сти</t>
  </si>
  <si>
    <t>УО "Белорусская государственная сельскохозяйственная академия"</t>
  </si>
  <si>
    <t>Агрономия (сокращенный срок обучения)</t>
  </si>
  <si>
    <t>Агрохимия и почвоведение</t>
  </si>
  <si>
    <t>Зоотехния</t>
  </si>
  <si>
    <t>Зоотехния (сокращенный срок обучения)</t>
  </si>
  <si>
    <t>Техническое обеспечение процессов сельскохозяйственного производства</t>
  </si>
  <si>
    <t>Сельское строительство и обустройство территорий</t>
  </si>
  <si>
    <t>УО "Белорусский государственный аграрный технический университет"</t>
  </si>
  <si>
    <t>Ремонтно-обслуживающее производство в сельском хозяйстве</t>
  </si>
  <si>
    <t>Материально-техническое обеспечение агропромышленного комплекса</t>
  </si>
  <si>
    <t>Энергетическое обеспечение сельского хозяйства (электроэнергетика)</t>
  </si>
  <si>
    <t>Энергетическое обеспечение сельского хозяйства (электроэнергетика) (сокращенный срок обучения)</t>
  </si>
  <si>
    <t>Управление охраной труда в сельском хозяйстве</t>
  </si>
  <si>
    <t>УО "Витебская государственная академия ветеринарной медицины</t>
  </si>
  <si>
    <t>Ветеринарная медицина</t>
  </si>
  <si>
    <t>Ветеринарная медицина (сокращенный срок обучения)</t>
  </si>
  <si>
    <t xml:space="preserve">УО "Гродненский государственный аграрный университет" </t>
  </si>
  <si>
    <t>ВСЕГО</t>
  </si>
  <si>
    <t>Наименование учреждений образования и специальностей</t>
  </si>
  <si>
    <t>УО "Марьиногорский государственный аграрно-технический колледж"</t>
  </si>
  <si>
    <t>Управление в агропромышленном комплексе</t>
  </si>
  <si>
    <t>УО "Смиловичский государственный аграрный колледж"</t>
  </si>
  <si>
    <t>зоотехния</t>
  </si>
  <si>
    <t>2-74 02 01</t>
  </si>
  <si>
    <t>2-74 01 06</t>
  </si>
  <si>
    <t>2-74 06 31 01</t>
  </si>
  <si>
    <t>2-74 01 32</t>
  </si>
  <si>
    <t>2-74 03 02</t>
  </si>
  <si>
    <t>2-74 01 03</t>
  </si>
  <si>
    <t>2-74 03 01</t>
  </si>
  <si>
    <t>КОНТРОЛЬНЫЕ  ЦИФРЫ</t>
  </si>
  <si>
    <t>хозяйству и продовольствию</t>
  </si>
  <si>
    <t>ВСЕГО:</t>
  </si>
  <si>
    <t>в том числе: на базе ОБО</t>
  </si>
  <si>
    <t>на базе ОСО</t>
  </si>
  <si>
    <t>на базе ПТО</t>
  </si>
  <si>
    <t>УО "Ильянский государственный сельскохозяйственный колледж"</t>
  </si>
  <si>
    <t>Защита растений и карантин</t>
  </si>
  <si>
    <t>Экономика и организация производства в отраслях агропромышленного комплекса</t>
  </si>
  <si>
    <t xml:space="preserve">Зоотехния </t>
  </si>
  <si>
    <t>Техническое обеспечение процессов сельскохозяй ственного производства (сокращенный срок обучения</t>
  </si>
  <si>
    <t>Плодоовощеводство</t>
  </si>
  <si>
    <t>Плодоовощеводство со специализацией: хранение и первичная переработка плодов и овощей (сокращенный срок обучения)</t>
  </si>
  <si>
    <t>Бухгалтерский учет, анализ и аудит</t>
  </si>
  <si>
    <t>Бухгалтерский учет, анализ и аудит (сокращенный срок обучения)</t>
  </si>
  <si>
    <t>Селекция и семеноводство</t>
  </si>
  <si>
    <t xml:space="preserve">Защита растений и карантин </t>
  </si>
  <si>
    <t>Экономика и организация производства в отраслях агропромышленного комплекса(сокращенный срок)</t>
  </si>
  <si>
    <t>УО "Новопольский  государственный аграрно-экономический колледж"</t>
  </si>
  <si>
    <t>Бухгалтерский учет, анализ и контроль</t>
  </si>
  <si>
    <t>приказом</t>
  </si>
  <si>
    <t>Утверждены</t>
  </si>
  <si>
    <t xml:space="preserve">Министерства  по сельскому </t>
  </si>
  <si>
    <t>Республики Беларусь</t>
  </si>
  <si>
    <t>" 22 " апреля 2014  № 241</t>
  </si>
  <si>
    <t>Примечание: По вопросам заключения договоров о целевой подготовке специалистов абитуриентам необходимо обратиться в  управление сельского хозяйства и продовольствия районных исполнительных комитетов к специалистам кадровой службы.</t>
  </si>
  <si>
    <t xml:space="preserve">      приема на целевую подготовку в высшие учреждения образования  в 2014 году (по Минской области)</t>
  </si>
  <si>
    <t xml:space="preserve">                   приема на целевую подготовку в средние специальные  учреждения образования   в 2014 году (по Минской области)</t>
  </si>
  <si>
    <t xml:space="preserve">Министерства по сельскому </t>
  </si>
  <si>
    <t>" 22" апреля 2014  №241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</si>
</sst>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wrapText="1" readingOrder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13" fillId="33" borderId="19" xfId="0" applyFont="1" applyFill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wrapText="1" readingOrder="1"/>
    </xf>
    <xf numFmtId="0" fontId="13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wrapText="1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7" fillId="0" borderId="0" xfId="0" applyFont="1" applyBorder="1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12" fillId="33" borderId="23" xfId="0" applyFont="1" applyFill="1" applyBorder="1" applyAlignment="1">
      <alignment wrapTex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7" fillId="0" borderId="23" xfId="0" applyFont="1" applyBorder="1" applyAlignment="1">
      <alignment wrapText="1" readingOrder="1"/>
    </xf>
    <xf numFmtId="0" fontId="1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zoomScale="75" zoomScaleNormal="75" zoomScalePageLayoutView="0" workbookViewId="0" topLeftCell="A1">
      <selection activeCell="Q6" sqref="Q6"/>
    </sheetView>
  </sheetViews>
  <sheetFormatPr defaultColWidth="8.875" defaultRowHeight="12.75"/>
  <cols>
    <col min="1" max="1" width="43.125" style="2" customWidth="1"/>
    <col min="2" max="23" width="3.75390625" style="1" customWidth="1"/>
    <col min="24" max="24" width="5.875" style="1" customWidth="1"/>
    <col min="25" max="25" width="12.25390625" style="1" customWidth="1"/>
    <col min="26" max="26" width="38.75390625" style="1" customWidth="1"/>
    <col min="27" max="48" width="3.625" style="1" customWidth="1"/>
    <col min="49" max="49" width="6.125" style="1" customWidth="1"/>
    <col min="50" max="50" width="4.75390625" style="1" customWidth="1"/>
    <col min="51" max="51" width="5.00390625" style="1" customWidth="1"/>
    <col min="52" max="52" width="4.625" style="1" customWidth="1"/>
    <col min="53" max="53" width="4.375" style="1" customWidth="1"/>
    <col min="54" max="54" width="11.875" style="1" customWidth="1"/>
    <col min="55" max="55" width="10.25390625" style="1" customWidth="1"/>
    <col min="56" max="56" width="11.125" style="1" customWidth="1"/>
    <col min="57" max="57" width="10.875" style="1" customWidth="1"/>
    <col min="58" max="58" width="11.125" style="1" customWidth="1"/>
    <col min="59" max="59" width="10.625" style="1" customWidth="1"/>
    <col min="60" max="60" width="10.875" style="1" customWidth="1"/>
    <col min="61" max="61" width="9.875" style="1" customWidth="1"/>
    <col min="62" max="63" width="8.875" style="1" customWidth="1"/>
    <col min="64" max="64" width="12.125" style="1" customWidth="1"/>
    <col min="65" max="65" width="11.00390625" style="1" customWidth="1"/>
    <col min="66" max="16384" width="8.875" style="1" customWidth="1"/>
  </cols>
  <sheetData>
    <row r="1" spans="1:49" ht="13.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" t="s">
        <v>77</v>
      </c>
      <c r="R1" s="16"/>
      <c r="S1" s="16"/>
      <c r="T1" s="16"/>
      <c r="U1" s="16"/>
      <c r="V1" s="16"/>
      <c r="W1" s="16"/>
      <c r="X1" s="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ht="13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 t="s">
        <v>76</v>
      </c>
      <c r="R2" s="16"/>
      <c r="S2" s="16"/>
      <c r="T2" s="16"/>
      <c r="U2" s="16"/>
      <c r="V2" s="16"/>
      <c r="W2" s="16"/>
      <c r="X2" s="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ht="13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84</v>
      </c>
      <c r="R3" s="16"/>
      <c r="S3" s="16"/>
      <c r="T3" s="16"/>
      <c r="U3" s="16"/>
      <c r="V3" s="16"/>
      <c r="W3" s="16"/>
      <c r="X3" s="5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3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" t="s">
        <v>57</v>
      </c>
      <c r="R4" s="16"/>
      <c r="S4" s="16"/>
      <c r="T4" s="16"/>
      <c r="U4" s="16"/>
      <c r="V4" s="16"/>
      <c r="W4" s="16"/>
      <c r="X4" s="5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ht="13.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6" t="s">
        <v>79</v>
      </c>
      <c r="R5" s="16"/>
      <c r="S5" s="16"/>
      <c r="T5" s="16"/>
      <c r="U5" s="16"/>
      <c r="V5" s="16"/>
      <c r="W5" s="16"/>
      <c r="X5" s="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ht="10.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6"/>
      <c r="R6" s="16"/>
      <c r="S6" s="16"/>
      <c r="T6" s="16"/>
      <c r="U6" s="16"/>
      <c r="V6" s="16"/>
      <c r="W6" s="16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ht="21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6" t="s">
        <v>85</v>
      </c>
      <c r="R7" s="16"/>
      <c r="S7" s="16"/>
      <c r="T7" s="16"/>
      <c r="U7" s="16"/>
      <c r="V7" s="16"/>
      <c r="W7" s="16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ht="16.5" customHeight="1">
      <c r="A8" s="17"/>
      <c r="B8" s="16"/>
      <c r="C8" s="16"/>
      <c r="D8" s="18"/>
      <c r="E8" s="18" t="s">
        <v>56</v>
      </c>
      <c r="F8" s="18"/>
      <c r="G8" s="18"/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6.5" customHeight="1">
      <c r="A9" s="93" t="s">
        <v>82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3.75" customHeight="1">
      <c r="A10" s="7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84" customHeight="1">
      <c r="A11" s="73" t="s">
        <v>44</v>
      </c>
      <c r="B11" s="74" t="s">
        <v>0</v>
      </c>
      <c r="C11" s="74" t="s">
        <v>1</v>
      </c>
      <c r="D11" s="74" t="s">
        <v>2</v>
      </c>
      <c r="E11" s="74" t="s">
        <v>3</v>
      </c>
      <c r="F11" s="74" t="s">
        <v>4</v>
      </c>
      <c r="G11" s="74" t="s">
        <v>5</v>
      </c>
      <c r="H11" s="74" t="s">
        <v>6</v>
      </c>
      <c r="I11" s="74" t="s">
        <v>7</v>
      </c>
      <c r="J11" s="74" t="s">
        <v>8</v>
      </c>
      <c r="K11" s="74" t="s">
        <v>9</v>
      </c>
      <c r="L11" s="74" t="s">
        <v>10</v>
      </c>
      <c r="M11" s="74" t="s">
        <v>11</v>
      </c>
      <c r="N11" s="74" t="s">
        <v>12</v>
      </c>
      <c r="O11" s="74" t="s">
        <v>13</v>
      </c>
      <c r="P11" s="74" t="s">
        <v>14</v>
      </c>
      <c r="Q11" s="74" t="s">
        <v>15</v>
      </c>
      <c r="R11" s="74" t="s">
        <v>16</v>
      </c>
      <c r="S11" s="74" t="s">
        <v>17</v>
      </c>
      <c r="T11" s="74" t="s">
        <v>18</v>
      </c>
      <c r="U11" s="74" t="s">
        <v>19</v>
      </c>
      <c r="V11" s="74" t="s">
        <v>20</v>
      </c>
      <c r="W11" s="74" t="s">
        <v>21</v>
      </c>
      <c r="X11" s="75" t="s">
        <v>43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3.5">
      <c r="A12" s="77">
        <v>2</v>
      </c>
      <c r="B12" s="78">
        <v>3</v>
      </c>
      <c r="C12" s="78">
        <v>4</v>
      </c>
      <c r="D12" s="78">
        <v>5</v>
      </c>
      <c r="E12" s="78">
        <v>6</v>
      </c>
      <c r="F12" s="78">
        <v>7</v>
      </c>
      <c r="G12" s="78">
        <v>8</v>
      </c>
      <c r="H12" s="78">
        <v>9</v>
      </c>
      <c r="I12" s="78">
        <v>10</v>
      </c>
      <c r="J12" s="78">
        <v>11</v>
      </c>
      <c r="K12" s="78">
        <v>12</v>
      </c>
      <c r="L12" s="78">
        <v>13</v>
      </c>
      <c r="M12" s="78">
        <v>14</v>
      </c>
      <c r="N12" s="78">
        <v>15</v>
      </c>
      <c r="O12" s="78">
        <v>16</v>
      </c>
      <c r="P12" s="78">
        <v>17</v>
      </c>
      <c r="Q12" s="78">
        <v>18</v>
      </c>
      <c r="R12" s="78">
        <v>19</v>
      </c>
      <c r="S12" s="78">
        <v>20</v>
      </c>
      <c r="T12" s="78">
        <v>21</v>
      </c>
      <c r="U12" s="78">
        <v>22</v>
      </c>
      <c r="V12" s="78">
        <v>23</v>
      </c>
      <c r="W12" s="78">
        <v>24</v>
      </c>
      <c r="X12" s="78">
        <v>25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24.75" customHeight="1">
      <c r="A13" s="79" t="s">
        <v>26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ht="13.5">
      <c r="A14" s="82" t="s">
        <v>23</v>
      </c>
      <c r="B14" s="42">
        <v>1</v>
      </c>
      <c r="C14" s="42">
        <v>1</v>
      </c>
      <c r="D14" s="42"/>
      <c r="E14" s="42"/>
      <c r="F14" s="42"/>
      <c r="G14" s="42"/>
      <c r="H14" s="42">
        <v>1</v>
      </c>
      <c r="I14" s="42"/>
      <c r="J14" s="42"/>
      <c r="K14" s="42"/>
      <c r="L14" s="42"/>
      <c r="M14" s="42">
        <v>1</v>
      </c>
      <c r="N14" s="42"/>
      <c r="O14" s="42"/>
      <c r="P14" s="42"/>
      <c r="Q14" s="42">
        <v>1</v>
      </c>
      <c r="R14" s="42"/>
      <c r="S14" s="42">
        <v>1</v>
      </c>
      <c r="T14" s="42"/>
      <c r="U14" s="42"/>
      <c r="V14" s="42">
        <v>1</v>
      </c>
      <c r="W14" s="42"/>
      <c r="X14" s="67">
        <f>B14+C14+D14+E14+F14+G14+H14+I14+J14+K14+L14+M14+N14+O14+P14+Q14+R14+S14+T14+U14+V14+W14</f>
        <v>7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ht="13.5">
      <c r="A15" s="82" t="s">
        <v>27</v>
      </c>
      <c r="B15" s="42"/>
      <c r="C15" s="42"/>
      <c r="D15" s="42"/>
      <c r="E15" s="42"/>
      <c r="F15" s="42">
        <v>1</v>
      </c>
      <c r="G15" s="42"/>
      <c r="H15" s="42"/>
      <c r="I15" s="42"/>
      <c r="J15" s="42"/>
      <c r="K15" s="42">
        <v>1</v>
      </c>
      <c r="L15" s="42"/>
      <c r="M15" s="42"/>
      <c r="N15" s="42"/>
      <c r="O15" s="42"/>
      <c r="P15" s="42">
        <v>1</v>
      </c>
      <c r="Q15" s="42"/>
      <c r="R15" s="42">
        <v>1</v>
      </c>
      <c r="S15" s="42"/>
      <c r="T15" s="42">
        <v>1</v>
      </c>
      <c r="U15" s="42"/>
      <c r="V15" s="42"/>
      <c r="W15" s="42">
        <v>1</v>
      </c>
      <c r="X15" s="67">
        <f aca="true" t="shared" si="0" ref="X15:X26">B15+C15+D15+E15+F15+G15+H15+I15+J15+K15+L15+M15+N15+O15+P15+Q15+R15+S15+T15+U15+V15+W15</f>
        <v>6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ht="13.5">
      <c r="A16" s="82" t="s">
        <v>71</v>
      </c>
      <c r="B16" s="42"/>
      <c r="C16" s="42"/>
      <c r="D16" s="42"/>
      <c r="E16" s="42">
        <v>1</v>
      </c>
      <c r="F16" s="42"/>
      <c r="G16" s="42">
        <v>1</v>
      </c>
      <c r="H16" s="42"/>
      <c r="I16" s="42"/>
      <c r="J16" s="42"/>
      <c r="K16" s="42"/>
      <c r="L16" s="42">
        <v>1</v>
      </c>
      <c r="M16" s="42"/>
      <c r="N16" s="42"/>
      <c r="O16" s="42"/>
      <c r="P16" s="42"/>
      <c r="Q16" s="42"/>
      <c r="R16" s="42"/>
      <c r="S16" s="42">
        <v>1</v>
      </c>
      <c r="T16" s="42"/>
      <c r="U16" s="42"/>
      <c r="V16" s="42"/>
      <c r="W16" s="42"/>
      <c r="X16" s="67">
        <f t="shared" si="0"/>
        <v>4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ht="14.25" customHeight="1">
      <c r="A17" s="82" t="s">
        <v>28</v>
      </c>
      <c r="B17" s="42"/>
      <c r="C17" s="42">
        <v>1</v>
      </c>
      <c r="D17" s="42"/>
      <c r="E17" s="42"/>
      <c r="F17" s="42"/>
      <c r="G17" s="42"/>
      <c r="H17" s="42"/>
      <c r="I17" s="42">
        <v>1</v>
      </c>
      <c r="J17" s="42"/>
      <c r="K17" s="42"/>
      <c r="L17" s="42"/>
      <c r="M17" s="42"/>
      <c r="N17" s="42">
        <v>1</v>
      </c>
      <c r="O17" s="42"/>
      <c r="P17" s="42"/>
      <c r="Q17" s="42"/>
      <c r="R17" s="42"/>
      <c r="S17" s="42"/>
      <c r="T17" s="42"/>
      <c r="U17" s="42"/>
      <c r="V17" s="42"/>
      <c r="W17" s="42"/>
      <c r="X17" s="67">
        <f t="shared" si="0"/>
        <v>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ht="15" customHeight="1">
      <c r="A18" s="82" t="s">
        <v>67</v>
      </c>
      <c r="B18" s="42"/>
      <c r="C18" s="42"/>
      <c r="D18" s="42"/>
      <c r="E18" s="42">
        <v>1</v>
      </c>
      <c r="F18" s="42"/>
      <c r="G18" s="42">
        <v>1</v>
      </c>
      <c r="H18" s="42"/>
      <c r="I18" s="42"/>
      <c r="J18" s="42"/>
      <c r="K18" s="42"/>
      <c r="L18" s="42">
        <v>1</v>
      </c>
      <c r="M18" s="42"/>
      <c r="N18" s="42"/>
      <c r="O18" s="42"/>
      <c r="P18" s="42"/>
      <c r="Q18" s="83"/>
      <c r="R18" s="42"/>
      <c r="S18" s="42"/>
      <c r="T18" s="42"/>
      <c r="U18" s="42"/>
      <c r="V18" s="42"/>
      <c r="W18" s="42"/>
      <c r="X18" s="67">
        <f>B18+C18+D18+E18+F18+G18+H18+I18+J18+K18+L18+M18+N18+O18+P18+O19+R18+S18+T18+U18+V18+W18</f>
        <v>3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ht="40.5" customHeight="1">
      <c r="A19" s="84" t="s">
        <v>68</v>
      </c>
      <c r="B19" s="53"/>
      <c r="C19" s="53"/>
      <c r="D19" s="53">
        <v>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2"/>
      <c r="P19" s="53">
        <v>1</v>
      </c>
      <c r="Q19" s="53"/>
      <c r="R19" s="53"/>
      <c r="S19" s="53"/>
      <c r="T19" s="53"/>
      <c r="U19" s="53"/>
      <c r="V19" s="53">
        <v>1</v>
      </c>
      <c r="W19" s="53"/>
      <c r="X19" s="67">
        <f>B19+C19+D19+E19+F19+G19+H19+I19+J19+K19+L19+M19+N19+O19+P19+R19+S19+T19+U19+V19+W19</f>
        <v>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ht="13.5" customHeight="1">
      <c r="A20" s="82" t="s">
        <v>63</v>
      </c>
      <c r="B20" s="42"/>
      <c r="C20" s="42"/>
      <c r="D20" s="42"/>
      <c r="E20" s="42"/>
      <c r="F20" s="42"/>
      <c r="G20" s="42"/>
      <c r="H20" s="42">
        <v>1</v>
      </c>
      <c r="I20" s="42"/>
      <c r="J20" s="42"/>
      <c r="K20" s="42"/>
      <c r="L20" s="42"/>
      <c r="M20" s="42"/>
      <c r="N20" s="42"/>
      <c r="O20" s="42">
        <v>1</v>
      </c>
      <c r="P20" s="42"/>
      <c r="Q20" s="42"/>
      <c r="R20" s="42"/>
      <c r="S20" s="42"/>
      <c r="T20" s="42"/>
      <c r="U20" s="42"/>
      <c r="V20" s="42"/>
      <c r="W20" s="42"/>
      <c r="X20" s="67">
        <f t="shared" si="0"/>
        <v>2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ht="13.5">
      <c r="A21" s="82" t="s">
        <v>29</v>
      </c>
      <c r="B21" s="42"/>
      <c r="C21" s="42"/>
      <c r="D21" s="42"/>
      <c r="E21" s="42">
        <v>1</v>
      </c>
      <c r="F21" s="42"/>
      <c r="G21" s="42">
        <v>1</v>
      </c>
      <c r="H21" s="42"/>
      <c r="I21" s="42"/>
      <c r="J21" s="42">
        <v>1</v>
      </c>
      <c r="K21" s="42">
        <v>1</v>
      </c>
      <c r="L21" s="42">
        <v>1</v>
      </c>
      <c r="M21" s="42"/>
      <c r="N21" s="42"/>
      <c r="O21" s="42">
        <v>1</v>
      </c>
      <c r="P21" s="42"/>
      <c r="Q21" s="42"/>
      <c r="R21" s="42">
        <v>1</v>
      </c>
      <c r="S21" s="42"/>
      <c r="T21" s="42"/>
      <c r="U21" s="42">
        <v>1</v>
      </c>
      <c r="V21" s="42"/>
      <c r="W21" s="42"/>
      <c r="X21" s="67">
        <f t="shared" si="0"/>
        <v>8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ht="13.5" customHeight="1">
      <c r="A22" s="82" t="s">
        <v>30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>
        <v>1</v>
      </c>
      <c r="Q22" s="42"/>
      <c r="R22" s="42">
        <v>1</v>
      </c>
      <c r="S22" s="42"/>
      <c r="T22" s="42"/>
      <c r="U22" s="42"/>
      <c r="V22" s="42">
        <v>1</v>
      </c>
      <c r="W22" s="42">
        <v>1</v>
      </c>
      <c r="X22" s="67">
        <f t="shared" si="0"/>
        <v>4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ht="24" customHeight="1">
      <c r="A23" s="82" t="s">
        <v>64</v>
      </c>
      <c r="B23" s="42">
        <v>1</v>
      </c>
      <c r="C23" s="42"/>
      <c r="D23" s="42"/>
      <c r="E23" s="42"/>
      <c r="F23" s="42"/>
      <c r="G23" s="42"/>
      <c r="H23" s="42"/>
      <c r="I23" s="42">
        <v>1</v>
      </c>
      <c r="J23" s="42"/>
      <c r="K23" s="42"/>
      <c r="L23" s="42"/>
      <c r="M23" s="42"/>
      <c r="N23" s="42"/>
      <c r="O23" s="42"/>
      <c r="P23" s="42"/>
      <c r="Q23" s="42"/>
      <c r="R23" s="42">
        <v>1</v>
      </c>
      <c r="S23" s="42"/>
      <c r="T23" s="42"/>
      <c r="U23" s="42"/>
      <c r="V23" s="42"/>
      <c r="W23" s="42"/>
      <c r="X23" s="67">
        <f t="shared" si="0"/>
        <v>3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ht="24" customHeight="1">
      <c r="A24" s="82" t="s">
        <v>69</v>
      </c>
      <c r="B24" s="42"/>
      <c r="C24" s="42">
        <v>1</v>
      </c>
      <c r="D24" s="42"/>
      <c r="E24" s="42">
        <v>1</v>
      </c>
      <c r="F24" s="42"/>
      <c r="G24" s="42"/>
      <c r="H24" s="42"/>
      <c r="I24" s="42"/>
      <c r="J24" s="42"/>
      <c r="K24" s="42"/>
      <c r="L24" s="42">
        <v>1</v>
      </c>
      <c r="M24" s="42"/>
      <c r="N24" s="42"/>
      <c r="O24" s="42"/>
      <c r="P24" s="42">
        <v>1</v>
      </c>
      <c r="Q24" s="42">
        <v>1</v>
      </c>
      <c r="R24" s="42"/>
      <c r="S24" s="42"/>
      <c r="T24" s="42"/>
      <c r="U24" s="42">
        <v>1</v>
      </c>
      <c r="V24" s="42"/>
      <c r="W24" s="42">
        <v>1</v>
      </c>
      <c r="X24" s="67">
        <f t="shared" si="0"/>
        <v>7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ht="27.75" customHeight="1">
      <c r="A25" s="82" t="s">
        <v>70</v>
      </c>
      <c r="B25" s="42"/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42">
        <v>1</v>
      </c>
      <c r="N25" s="42"/>
      <c r="O25" s="42"/>
      <c r="P25" s="42"/>
      <c r="Q25" s="42"/>
      <c r="R25" s="42"/>
      <c r="S25" s="42"/>
      <c r="T25" s="42">
        <v>1</v>
      </c>
      <c r="U25" s="42"/>
      <c r="V25" s="42"/>
      <c r="W25" s="42"/>
      <c r="X25" s="67">
        <f t="shared" si="0"/>
        <v>3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ht="13.5">
      <c r="A26" s="82" t="s">
        <v>32</v>
      </c>
      <c r="B26" s="42"/>
      <c r="C26" s="42"/>
      <c r="D26" s="42"/>
      <c r="E26" s="42"/>
      <c r="F26" s="42">
        <v>1</v>
      </c>
      <c r="G26" s="42"/>
      <c r="H26" s="42"/>
      <c r="I26" s="42"/>
      <c r="J26" s="42"/>
      <c r="K26" s="42"/>
      <c r="L26" s="42"/>
      <c r="M26" s="42"/>
      <c r="N26" s="42"/>
      <c r="O26" s="42">
        <v>1</v>
      </c>
      <c r="P26" s="42"/>
      <c r="Q26" s="42"/>
      <c r="R26" s="42"/>
      <c r="S26" s="42">
        <v>1</v>
      </c>
      <c r="T26" s="42"/>
      <c r="U26" s="42"/>
      <c r="V26" s="42"/>
      <c r="W26" s="42"/>
      <c r="X26" s="67">
        <f t="shared" si="0"/>
        <v>3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ht="39" customHeight="1">
      <c r="A27" s="70" t="s">
        <v>22</v>
      </c>
      <c r="B27" s="71">
        <f>B26+B25+B24+B23+B22+B21+B20+B19+B18+B17+B16+B15+B14+B13</f>
        <v>2</v>
      </c>
      <c r="C27" s="71">
        <f aca="true" t="shared" si="1" ref="C27:W27">C26+C25+C24+C23+C22+C21+C20+C19+C18+C17+C16+C15+C14+C13</f>
        <v>3</v>
      </c>
      <c r="D27" s="71">
        <f t="shared" si="1"/>
        <v>2</v>
      </c>
      <c r="E27" s="71">
        <f t="shared" si="1"/>
        <v>4</v>
      </c>
      <c r="F27" s="71">
        <f t="shared" si="1"/>
        <v>2</v>
      </c>
      <c r="G27" s="71">
        <f t="shared" si="1"/>
        <v>3</v>
      </c>
      <c r="H27" s="71">
        <f t="shared" si="1"/>
        <v>2</v>
      </c>
      <c r="I27" s="71">
        <f t="shared" si="1"/>
        <v>2</v>
      </c>
      <c r="J27" s="71">
        <f t="shared" si="1"/>
        <v>1</v>
      </c>
      <c r="K27" s="71">
        <f t="shared" si="1"/>
        <v>2</v>
      </c>
      <c r="L27" s="71">
        <f t="shared" si="1"/>
        <v>4</v>
      </c>
      <c r="M27" s="71">
        <f t="shared" si="1"/>
        <v>2</v>
      </c>
      <c r="N27" s="71">
        <f t="shared" si="1"/>
        <v>1</v>
      </c>
      <c r="O27" s="71">
        <f t="shared" si="1"/>
        <v>3</v>
      </c>
      <c r="P27" s="71">
        <f t="shared" si="1"/>
        <v>4</v>
      </c>
      <c r="Q27" s="71">
        <f>Q26+Q25+Q24+Q23+Q22+Q21+Q20+Q19+O19+Q17+Q16+Q15+Q14+Q13</f>
        <v>2</v>
      </c>
      <c r="R27" s="71">
        <f t="shared" si="1"/>
        <v>4</v>
      </c>
      <c r="S27" s="71">
        <f t="shared" si="1"/>
        <v>3</v>
      </c>
      <c r="T27" s="71">
        <f t="shared" si="1"/>
        <v>2</v>
      </c>
      <c r="U27" s="71">
        <f t="shared" si="1"/>
        <v>2</v>
      </c>
      <c r="V27" s="71">
        <f t="shared" si="1"/>
        <v>3</v>
      </c>
      <c r="W27" s="71">
        <f t="shared" si="1"/>
        <v>3</v>
      </c>
      <c r="X27" s="67">
        <f>X13+X14+X15+X16+X17+X18+X19+X20+X21+X22+X23+X24+X25+X26</f>
        <v>56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24" ht="86.25" customHeight="1">
      <c r="A28" s="73" t="s">
        <v>24</v>
      </c>
      <c r="B28" s="74" t="s">
        <v>0</v>
      </c>
      <c r="C28" s="74" t="s">
        <v>1</v>
      </c>
      <c r="D28" s="74" t="s">
        <v>2</v>
      </c>
      <c r="E28" s="74" t="s">
        <v>3</v>
      </c>
      <c r="F28" s="74" t="s">
        <v>4</v>
      </c>
      <c r="G28" s="74" t="s">
        <v>5</v>
      </c>
      <c r="H28" s="74" t="s">
        <v>6</v>
      </c>
      <c r="I28" s="74" t="s">
        <v>7</v>
      </c>
      <c r="J28" s="74" t="s">
        <v>8</v>
      </c>
      <c r="K28" s="74" t="s">
        <v>9</v>
      </c>
      <c r="L28" s="74" t="s">
        <v>10</v>
      </c>
      <c r="M28" s="74" t="s">
        <v>11</v>
      </c>
      <c r="N28" s="74" t="s">
        <v>12</v>
      </c>
      <c r="O28" s="74" t="s">
        <v>13</v>
      </c>
      <c r="P28" s="74" t="s">
        <v>14</v>
      </c>
      <c r="Q28" s="74" t="s">
        <v>15</v>
      </c>
      <c r="R28" s="74" t="s">
        <v>16</v>
      </c>
      <c r="S28" s="74" t="s">
        <v>17</v>
      </c>
      <c r="T28" s="74" t="s">
        <v>18</v>
      </c>
      <c r="U28" s="74" t="s">
        <v>19</v>
      </c>
      <c r="V28" s="74" t="s">
        <v>20</v>
      </c>
      <c r="W28" s="74" t="s">
        <v>21</v>
      </c>
      <c r="X28" s="75" t="s">
        <v>43</v>
      </c>
    </row>
    <row r="29" spans="1:50" ht="26.25" customHeight="1">
      <c r="A29" s="79" t="s">
        <v>33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67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ht="25.5" customHeight="1">
      <c r="A30" s="82" t="s">
        <v>31</v>
      </c>
      <c r="B30" s="42"/>
      <c r="C30" s="42">
        <v>1</v>
      </c>
      <c r="D30" s="42">
        <v>1</v>
      </c>
      <c r="E30" s="42"/>
      <c r="F30" s="42"/>
      <c r="G30" s="42">
        <v>1</v>
      </c>
      <c r="H30" s="42">
        <v>1</v>
      </c>
      <c r="I30" s="42"/>
      <c r="J30" s="42">
        <v>1</v>
      </c>
      <c r="K30" s="42"/>
      <c r="L30" s="42">
        <v>1</v>
      </c>
      <c r="M30" s="42">
        <v>1</v>
      </c>
      <c r="N30" s="42"/>
      <c r="O30" s="42">
        <v>1</v>
      </c>
      <c r="P30" s="42">
        <v>1</v>
      </c>
      <c r="Q30" s="42"/>
      <c r="R30" s="42">
        <v>1</v>
      </c>
      <c r="S30" s="42">
        <v>1</v>
      </c>
      <c r="T30" s="42">
        <v>1</v>
      </c>
      <c r="U30" s="42">
        <v>1</v>
      </c>
      <c r="V30" s="42"/>
      <c r="W30" s="42"/>
      <c r="X30" s="67">
        <f aca="true" t="shared" si="2" ref="X30:X37">B30+C30+D30+E30+F30+G30+H30+I30+J30+K30+L30+M30+N30+O30+P30+Q30+R30+S30+T30+U30+V30+W30</f>
        <v>13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24" ht="25.5" customHeight="1">
      <c r="A31" s="84" t="s">
        <v>66</v>
      </c>
      <c r="B31" s="42">
        <v>1</v>
      </c>
      <c r="C31" s="42">
        <v>1</v>
      </c>
      <c r="D31" s="42">
        <v>1</v>
      </c>
      <c r="E31" s="42">
        <v>1</v>
      </c>
      <c r="F31" s="42">
        <v>2</v>
      </c>
      <c r="G31" s="42">
        <v>1</v>
      </c>
      <c r="H31" s="42">
        <v>1</v>
      </c>
      <c r="I31" s="42">
        <v>1</v>
      </c>
      <c r="J31" s="42">
        <v>2</v>
      </c>
      <c r="K31" s="42">
        <v>1</v>
      </c>
      <c r="L31" s="42">
        <v>2</v>
      </c>
      <c r="M31" s="42">
        <v>1</v>
      </c>
      <c r="N31" s="42">
        <v>1</v>
      </c>
      <c r="O31" s="42">
        <v>2</v>
      </c>
      <c r="P31" s="42">
        <v>2</v>
      </c>
      <c r="Q31" s="42">
        <v>1</v>
      </c>
      <c r="R31" s="42">
        <v>2</v>
      </c>
      <c r="S31" s="42">
        <v>1</v>
      </c>
      <c r="T31" s="42">
        <v>1</v>
      </c>
      <c r="U31" s="42">
        <v>1</v>
      </c>
      <c r="V31" s="42">
        <v>1</v>
      </c>
      <c r="W31" s="42">
        <v>2</v>
      </c>
      <c r="X31" s="67">
        <f t="shared" si="2"/>
        <v>29</v>
      </c>
    </row>
    <row r="32" spans="1:24" ht="24.75" customHeight="1">
      <c r="A32" s="82" t="s">
        <v>34</v>
      </c>
      <c r="B32" s="42"/>
      <c r="C32" s="42"/>
      <c r="D32" s="42"/>
      <c r="E32" s="42">
        <v>1</v>
      </c>
      <c r="F32" s="42"/>
      <c r="G32" s="42"/>
      <c r="H32" s="42"/>
      <c r="I32" s="42"/>
      <c r="J32" s="42">
        <v>1</v>
      </c>
      <c r="K32" s="42"/>
      <c r="L32" s="42">
        <v>1</v>
      </c>
      <c r="M32" s="42">
        <v>1</v>
      </c>
      <c r="N32" s="42"/>
      <c r="O32" s="42"/>
      <c r="P32" s="42"/>
      <c r="Q32" s="42">
        <v>1</v>
      </c>
      <c r="R32" s="42"/>
      <c r="S32" s="42"/>
      <c r="T32" s="42"/>
      <c r="U32" s="42"/>
      <c r="V32" s="42">
        <v>1</v>
      </c>
      <c r="W32" s="42"/>
      <c r="X32" s="67">
        <f t="shared" si="2"/>
        <v>6</v>
      </c>
    </row>
    <row r="33" spans="1:24" ht="24.75" customHeight="1">
      <c r="A33" s="82" t="s">
        <v>35</v>
      </c>
      <c r="B33" s="42">
        <v>1</v>
      </c>
      <c r="C33" s="42"/>
      <c r="D33" s="42"/>
      <c r="E33" s="42"/>
      <c r="F33" s="42"/>
      <c r="G33" s="42"/>
      <c r="H33" s="42"/>
      <c r="I33" s="42"/>
      <c r="J33" s="42"/>
      <c r="K33" s="42">
        <v>1</v>
      </c>
      <c r="L33" s="42"/>
      <c r="M33" s="42"/>
      <c r="N33" s="42"/>
      <c r="O33" s="42"/>
      <c r="P33" s="42"/>
      <c r="Q33" s="42"/>
      <c r="R33" s="42"/>
      <c r="S33" s="42">
        <v>1</v>
      </c>
      <c r="T33" s="42"/>
      <c r="U33" s="42"/>
      <c r="V33" s="42"/>
      <c r="W33" s="42"/>
      <c r="X33" s="67">
        <f t="shared" si="2"/>
        <v>3</v>
      </c>
    </row>
    <row r="34" spans="1:24" ht="24.75">
      <c r="A34" s="82" t="s">
        <v>36</v>
      </c>
      <c r="B34" s="42"/>
      <c r="C34" s="42"/>
      <c r="D34" s="42"/>
      <c r="E34" s="42"/>
      <c r="F34" s="42">
        <v>1</v>
      </c>
      <c r="G34" s="42"/>
      <c r="H34" s="42"/>
      <c r="I34" s="42"/>
      <c r="J34" s="42"/>
      <c r="K34" s="42"/>
      <c r="L34" s="42">
        <v>1</v>
      </c>
      <c r="M34" s="42"/>
      <c r="N34" s="42"/>
      <c r="O34" s="42"/>
      <c r="P34" s="42"/>
      <c r="Q34" s="42">
        <v>1</v>
      </c>
      <c r="R34" s="42"/>
      <c r="S34" s="42"/>
      <c r="T34" s="42"/>
      <c r="U34" s="42">
        <v>1</v>
      </c>
      <c r="V34" s="42"/>
      <c r="W34" s="42"/>
      <c r="X34" s="67">
        <f t="shared" si="2"/>
        <v>4</v>
      </c>
    </row>
    <row r="35" spans="1:24" ht="24.75">
      <c r="A35" s="82" t="s">
        <v>37</v>
      </c>
      <c r="B35" s="42"/>
      <c r="C35" s="42">
        <v>1</v>
      </c>
      <c r="D35" s="42"/>
      <c r="E35" s="42"/>
      <c r="F35" s="42"/>
      <c r="G35" s="42"/>
      <c r="H35" s="42"/>
      <c r="I35" s="42"/>
      <c r="J35" s="42"/>
      <c r="K35" s="42"/>
      <c r="L35" s="42">
        <v>1</v>
      </c>
      <c r="M35" s="42"/>
      <c r="N35" s="42"/>
      <c r="O35" s="42"/>
      <c r="P35" s="42">
        <v>2</v>
      </c>
      <c r="Q35" s="42">
        <v>1</v>
      </c>
      <c r="R35" s="42"/>
      <c r="S35" s="42">
        <v>1</v>
      </c>
      <c r="T35" s="42"/>
      <c r="U35" s="42"/>
      <c r="V35" s="42"/>
      <c r="W35" s="42">
        <v>1</v>
      </c>
      <c r="X35" s="67">
        <f t="shared" si="2"/>
        <v>7</v>
      </c>
    </row>
    <row r="36" spans="1:24" ht="24" customHeight="1">
      <c r="A36" s="82" t="s">
        <v>64</v>
      </c>
      <c r="B36" s="42"/>
      <c r="C36" s="42">
        <v>1</v>
      </c>
      <c r="D36" s="42"/>
      <c r="E36" s="42">
        <v>1</v>
      </c>
      <c r="F36" s="42"/>
      <c r="G36" s="42"/>
      <c r="H36" s="42">
        <v>1</v>
      </c>
      <c r="I36" s="42">
        <v>1</v>
      </c>
      <c r="J36" s="42"/>
      <c r="K36" s="42">
        <v>1</v>
      </c>
      <c r="L36" s="42"/>
      <c r="M36" s="42">
        <v>1</v>
      </c>
      <c r="N36" s="42"/>
      <c r="O36" s="42"/>
      <c r="P36" s="42">
        <v>1</v>
      </c>
      <c r="Q36" s="42"/>
      <c r="R36" s="42"/>
      <c r="S36" s="42">
        <v>1</v>
      </c>
      <c r="T36" s="42"/>
      <c r="U36" s="42"/>
      <c r="V36" s="42">
        <v>1</v>
      </c>
      <c r="W36" s="42"/>
      <c r="X36" s="67">
        <f t="shared" si="2"/>
        <v>9</v>
      </c>
    </row>
    <row r="37" spans="1:24" ht="13.5">
      <c r="A37" s="82" t="s">
        <v>38</v>
      </c>
      <c r="B37" s="42"/>
      <c r="C37" s="42"/>
      <c r="D37" s="42"/>
      <c r="E37" s="42"/>
      <c r="F37" s="42">
        <v>1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>
        <v>1</v>
      </c>
      <c r="U37" s="42"/>
      <c r="V37" s="42"/>
      <c r="W37" s="42"/>
      <c r="X37" s="67">
        <f t="shared" si="2"/>
        <v>2</v>
      </c>
    </row>
    <row r="38" spans="1:24" ht="15">
      <c r="A38" s="70" t="s">
        <v>22</v>
      </c>
      <c r="B38" s="71">
        <f aca="true" t="shared" si="3" ref="B38:W38">B29+B30+B31+B32+B33+B34+B35+B36+B37</f>
        <v>2</v>
      </c>
      <c r="C38" s="71">
        <f t="shared" si="3"/>
        <v>4</v>
      </c>
      <c r="D38" s="71">
        <f t="shared" si="3"/>
        <v>2</v>
      </c>
      <c r="E38" s="71">
        <f t="shared" si="3"/>
        <v>3</v>
      </c>
      <c r="F38" s="71">
        <f t="shared" si="3"/>
        <v>4</v>
      </c>
      <c r="G38" s="71">
        <f t="shared" si="3"/>
        <v>2</v>
      </c>
      <c r="H38" s="71">
        <f t="shared" si="3"/>
        <v>3</v>
      </c>
      <c r="I38" s="71">
        <f t="shared" si="3"/>
        <v>2</v>
      </c>
      <c r="J38" s="71">
        <f t="shared" si="3"/>
        <v>4</v>
      </c>
      <c r="K38" s="71">
        <f t="shared" si="3"/>
        <v>3</v>
      </c>
      <c r="L38" s="71">
        <f t="shared" si="3"/>
        <v>6</v>
      </c>
      <c r="M38" s="71">
        <f t="shared" si="3"/>
        <v>4</v>
      </c>
      <c r="N38" s="71">
        <f t="shared" si="3"/>
        <v>1</v>
      </c>
      <c r="O38" s="71">
        <f t="shared" si="3"/>
        <v>3</v>
      </c>
      <c r="P38" s="71">
        <f t="shared" si="3"/>
        <v>6</v>
      </c>
      <c r="Q38" s="71">
        <f t="shared" si="3"/>
        <v>4</v>
      </c>
      <c r="R38" s="71">
        <f t="shared" si="3"/>
        <v>3</v>
      </c>
      <c r="S38" s="71">
        <f t="shared" si="3"/>
        <v>5</v>
      </c>
      <c r="T38" s="71">
        <f t="shared" si="3"/>
        <v>3</v>
      </c>
      <c r="U38" s="71">
        <f t="shared" si="3"/>
        <v>3</v>
      </c>
      <c r="V38" s="71">
        <f t="shared" si="3"/>
        <v>3</v>
      </c>
      <c r="W38" s="71">
        <f t="shared" si="3"/>
        <v>3</v>
      </c>
      <c r="X38" s="85">
        <v>64</v>
      </c>
    </row>
    <row r="39" spans="1:24" ht="26.25" customHeight="1">
      <c r="A39" s="79" t="s">
        <v>39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86"/>
    </row>
    <row r="40" spans="1:24" ht="15">
      <c r="A40" s="82" t="s">
        <v>40</v>
      </c>
      <c r="B40" s="42">
        <v>2</v>
      </c>
      <c r="C40" s="42">
        <v>3</v>
      </c>
      <c r="D40" s="42">
        <v>2</v>
      </c>
      <c r="E40" s="42">
        <v>2</v>
      </c>
      <c r="F40" s="42">
        <v>2</v>
      </c>
      <c r="G40" s="42">
        <v>2</v>
      </c>
      <c r="H40" s="42">
        <v>2</v>
      </c>
      <c r="I40" s="42">
        <v>2</v>
      </c>
      <c r="J40" s="42">
        <v>2</v>
      </c>
      <c r="K40" s="42">
        <v>2</v>
      </c>
      <c r="L40" s="42">
        <v>2</v>
      </c>
      <c r="M40" s="42">
        <v>3</v>
      </c>
      <c r="N40" s="42">
        <v>2</v>
      </c>
      <c r="O40" s="42">
        <v>3</v>
      </c>
      <c r="P40" s="42">
        <v>2</v>
      </c>
      <c r="Q40" s="42">
        <v>3</v>
      </c>
      <c r="R40" s="42">
        <v>3</v>
      </c>
      <c r="S40" s="42">
        <v>2</v>
      </c>
      <c r="T40" s="42">
        <v>2</v>
      </c>
      <c r="U40" s="42">
        <v>2</v>
      </c>
      <c r="V40" s="42">
        <v>2</v>
      </c>
      <c r="W40" s="42">
        <v>2</v>
      </c>
      <c r="X40" s="72">
        <f>B40+C40+D40+E40+F40+G40+H40+I40+J40+K40+L40+M40+N40+O40+P40+Q40+R40+S40+T40+U40+V40+W40</f>
        <v>49</v>
      </c>
    </row>
    <row r="41" spans="1:24" ht="15">
      <c r="A41" s="87" t="s">
        <v>41</v>
      </c>
      <c r="B41" s="42"/>
      <c r="C41" s="42"/>
      <c r="D41" s="42">
        <v>2</v>
      </c>
      <c r="E41" s="42">
        <v>1</v>
      </c>
      <c r="F41" s="42"/>
      <c r="G41" s="42"/>
      <c r="H41" s="42"/>
      <c r="I41" s="42"/>
      <c r="J41" s="42"/>
      <c r="K41" s="42"/>
      <c r="L41" s="42"/>
      <c r="M41" s="42">
        <v>2</v>
      </c>
      <c r="N41" s="42">
        <v>2</v>
      </c>
      <c r="O41" s="42"/>
      <c r="P41" s="42"/>
      <c r="Q41" s="42"/>
      <c r="R41" s="42">
        <v>2</v>
      </c>
      <c r="S41" s="42">
        <v>1</v>
      </c>
      <c r="T41" s="42"/>
      <c r="U41" s="42">
        <v>1</v>
      </c>
      <c r="V41" s="42"/>
      <c r="W41" s="42">
        <v>1</v>
      </c>
      <c r="X41" s="72">
        <f>B41+C41+D41+E41+F41+G41+H41+I41+J41+K41+L41+M41+N41+O41+P41+Q41+R41+S41+T41+U41+V41+W41</f>
        <v>12</v>
      </c>
    </row>
    <row r="42" spans="1:24" ht="18" customHeight="1">
      <c r="A42" s="70" t="s">
        <v>22</v>
      </c>
      <c r="B42" s="71">
        <f>B41+B40</f>
        <v>2</v>
      </c>
      <c r="C42" s="71">
        <f aca="true" t="shared" si="4" ref="C42:X42">C41+C40</f>
        <v>3</v>
      </c>
      <c r="D42" s="71">
        <f t="shared" si="4"/>
        <v>4</v>
      </c>
      <c r="E42" s="71">
        <f t="shared" si="4"/>
        <v>3</v>
      </c>
      <c r="F42" s="71">
        <f t="shared" si="4"/>
        <v>2</v>
      </c>
      <c r="G42" s="71">
        <f t="shared" si="4"/>
        <v>2</v>
      </c>
      <c r="H42" s="71">
        <f t="shared" si="4"/>
        <v>2</v>
      </c>
      <c r="I42" s="71">
        <f t="shared" si="4"/>
        <v>2</v>
      </c>
      <c r="J42" s="71">
        <f t="shared" si="4"/>
        <v>2</v>
      </c>
      <c r="K42" s="71">
        <f t="shared" si="4"/>
        <v>2</v>
      </c>
      <c r="L42" s="71">
        <f t="shared" si="4"/>
        <v>2</v>
      </c>
      <c r="M42" s="71">
        <f t="shared" si="4"/>
        <v>5</v>
      </c>
      <c r="N42" s="71">
        <f t="shared" si="4"/>
        <v>4</v>
      </c>
      <c r="O42" s="71">
        <f t="shared" si="4"/>
        <v>3</v>
      </c>
      <c r="P42" s="71">
        <f t="shared" si="4"/>
        <v>2</v>
      </c>
      <c r="Q42" s="71">
        <f t="shared" si="4"/>
        <v>3</v>
      </c>
      <c r="R42" s="71">
        <f t="shared" si="4"/>
        <v>5</v>
      </c>
      <c r="S42" s="71">
        <f t="shared" si="4"/>
        <v>3</v>
      </c>
      <c r="T42" s="71">
        <f t="shared" si="4"/>
        <v>2</v>
      </c>
      <c r="U42" s="71">
        <f t="shared" si="4"/>
        <v>3</v>
      </c>
      <c r="V42" s="71">
        <f t="shared" si="4"/>
        <v>2</v>
      </c>
      <c r="W42" s="71">
        <f t="shared" si="4"/>
        <v>3</v>
      </c>
      <c r="X42" s="72">
        <f t="shared" si="4"/>
        <v>61</v>
      </c>
    </row>
    <row r="43" spans="1:24" ht="18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2"/>
    </row>
    <row r="44" spans="1:24" ht="18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2"/>
    </row>
    <row r="45" spans="1:24" ht="18" customHeigh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2"/>
    </row>
    <row r="46" spans="1:24" ht="18" customHeight="1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2"/>
    </row>
    <row r="47" spans="1:24" ht="18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2"/>
    </row>
    <row r="48" spans="1:24" ht="78.75">
      <c r="A48" s="73" t="s">
        <v>24</v>
      </c>
      <c r="B48" s="74" t="s">
        <v>0</v>
      </c>
      <c r="C48" s="74" t="s">
        <v>1</v>
      </c>
      <c r="D48" s="74" t="s">
        <v>2</v>
      </c>
      <c r="E48" s="74" t="s">
        <v>3</v>
      </c>
      <c r="F48" s="74" t="s">
        <v>4</v>
      </c>
      <c r="G48" s="74" t="s">
        <v>5</v>
      </c>
      <c r="H48" s="74" t="s">
        <v>6</v>
      </c>
      <c r="I48" s="74" t="s">
        <v>7</v>
      </c>
      <c r="J48" s="74" t="s">
        <v>8</v>
      </c>
      <c r="K48" s="74" t="s">
        <v>9</v>
      </c>
      <c r="L48" s="74" t="s">
        <v>10</v>
      </c>
      <c r="M48" s="74" t="s">
        <v>11</v>
      </c>
      <c r="N48" s="74" t="s">
        <v>12</v>
      </c>
      <c r="O48" s="74" t="s">
        <v>13</v>
      </c>
      <c r="P48" s="74" t="s">
        <v>14</v>
      </c>
      <c r="Q48" s="74" t="s">
        <v>15</v>
      </c>
      <c r="R48" s="74" t="s">
        <v>16</v>
      </c>
      <c r="S48" s="74" t="s">
        <v>17</v>
      </c>
      <c r="T48" s="74" t="s">
        <v>18</v>
      </c>
      <c r="U48" s="74" t="s">
        <v>19</v>
      </c>
      <c r="V48" s="74" t="s">
        <v>20</v>
      </c>
      <c r="W48" s="74" t="s">
        <v>21</v>
      </c>
      <c r="X48" s="75" t="s">
        <v>43</v>
      </c>
    </row>
    <row r="49" spans="1:24" ht="26.25" customHeight="1">
      <c r="A49" s="79" t="s">
        <v>42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67"/>
    </row>
    <row r="50" spans="1:24" ht="26.25" customHeight="1">
      <c r="A50" s="82" t="s">
        <v>72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>
        <v>1</v>
      </c>
      <c r="M50" s="42"/>
      <c r="N50" s="42"/>
      <c r="O50" s="42"/>
      <c r="P50" s="42">
        <v>1</v>
      </c>
      <c r="Q50" s="42"/>
      <c r="R50" s="42"/>
      <c r="S50" s="42"/>
      <c r="T50" s="42"/>
      <c r="U50" s="42"/>
      <c r="V50" s="42"/>
      <c r="W50" s="42"/>
      <c r="X50" s="67">
        <f>B50+C50+D50+E50+F50+G50+H50+I50+J50+K50+L50+M50+N50+O50+P50+Q50+R50+S50+T50+U50+V50+W50</f>
        <v>2</v>
      </c>
    </row>
    <row r="51" spans="1:24" ht="13.5">
      <c r="A51" s="82" t="s">
        <v>23</v>
      </c>
      <c r="B51" s="42">
        <v>1</v>
      </c>
      <c r="C51" s="42"/>
      <c r="D51" s="42">
        <v>1</v>
      </c>
      <c r="E51" s="42"/>
      <c r="F51" s="42">
        <v>1</v>
      </c>
      <c r="G51" s="42">
        <v>1</v>
      </c>
      <c r="H51" s="42">
        <v>1</v>
      </c>
      <c r="I51" s="42"/>
      <c r="J51" s="42">
        <v>1</v>
      </c>
      <c r="K51" s="42"/>
      <c r="L51" s="42">
        <v>1</v>
      </c>
      <c r="M51" s="42">
        <v>1</v>
      </c>
      <c r="N51" s="42"/>
      <c r="O51" s="42">
        <v>1</v>
      </c>
      <c r="P51" s="42"/>
      <c r="Q51" s="42">
        <v>1</v>
      </c>
      <c r="R51" s="42"/>
      <c r="S51" s="42">
        <v>1</v>
      </c>
      <c r="T51" s="42"/>
      <c r="U51" s="42">
        <v>1</v>
      </c>
      <c r="V51" s="42"/>
      <c r="W51" s="42">
        <v>1</v>
      </c>
      <c r="X51" s="67">
        <f>B51+C51+D51+E51+F51+G51+H51+I51+J51+K51+L51+M51+N51+O51+P51+Q51+R51+S51+T51+U51+V51+W51</f>
        <v>13</v>
      </c>
    </row>
    <row r="52" spans="1:24" ht="13.5">
      <c r="A52" s="82" t="s">
        <v>27</v>
      </c>
      <c r="B52" s="42">
        <v>1</v>
      </c>
      <c r="C52" s="42">
        <v>1</v>
      </c>
      <c r="D52" s="42"/>
      <c r="E52" s="42"/>
      <c r="F52" s="42"/>
      <c r="G52" s="42">
        <v>1</v>
      </c>
      <c r="H52" s="42"/>
      <c r="I52" s="42">
        <v>1</v>
      </c>
      <c r="J52" s="42"/>
      <c r="K52" s="42">
        <v>1</v>
      </c>
      <c r="L52" s="42"/>
      <c r="M52" s="42"/>
      <c r="N52" s="42">
        <v>1</v>
      </c>
      <c r="O52" s="42"/>
      <c r="P52" s="42">
        <v>2</v>
      </c>
      <c r="Q52" s="42"/>
      <c r="R52" s="42"/>
      <c r="S52" s="42">
        <v>1</v>
      </c>
      <c r="T52" s="42"/>
      <c r="U52" s="42"/>
      <c r="V52" s="42"/>
      <c r="W52" s="42"/>
      <c r="X52" s="67">
        <f aca="true" t="shared" si="5" ref="X52:X57">B52+C52+D52+E52+F52+G52+H52+I52+J52+K52+L52+M52+N52+O52+P52+Q52+R52+S52+T52+U52+V52+W52</f>
        <v>9</v>
      </c>
    </row>
    <row r="53" spans="1:24" ht="13.5">
      <c r="A53" s="82" t="s">
        <v>28</v>
      </c>
      <c r="B53" s="42"/>
      <c r="C53" s="42"/>
      <c r="D53" s="42"/>
      <c r="E53" s="42"/>
      <c r="F53" s="42"/>
      <c r="G53" s="42"/>
      <c r="H53" s="42"/>
      <c r="I53" s="42"/>
      <c r="J53" s="42">
        <v>1</v>
      </c>
      <c r="K53" s="42"/>
      <c r="L53" s="42"/>
      <c r="M53" s="42"/>
      <c r="N53" s="42"/>
      <c r="O53" s="42"/>
      <c r="P53" s="42"/>
      <c r="Q53" s="42"/>
      <c r="R53" s="42"/>
      <c r="S53" s="42">
        <v>1</v>
      </c>
      <c r="T53" s="42"/>
      <c r="U53" s="42">
        <v>1</v>
      </c>
      <c r="V53" s="42"/>
      <c r="W53" s="42"/>
      <c r="X53" s="67">
        <f t="shared" si="5"/>
        <v>3</v>
      </c>
    </row>
    <row r="54" spans="1:24" ht="13.5">
      <c r="A54" s="82" t="s">
        <v>65</v>
      </c>
      <c r="B54" s="42">
        <v>1</v>
      </c>
      <c r="C54" s="42">
        <v>1</v>
      </c>
      <c r="D54" s="42"/>
      <c r="E54" s="42">
        <v>1</v>
      </c>
      <c r="F54" s="42"/>
      <c r="G54" s="42"/>
      <c r="H54" s="42">
        <v>1</v>
      </c>
      <c r="I54" s="42"/>
      <c r="J54" s="42"/>
      <c r="K54" s="42"/>
      <c r="L54" s="42"/>
      <c r="M54" s="42"/>
      <c r="N54" s="42"/>
      <c r="O54" s="42"/>
      <c r="P54" s="42"/>
      <c r="Q54" s="42"/>
      <c r="R54" s="42">
        <v>1</v>
      </c>
      <c r="S54" s="42"/>
      <c r="T54" s="42">
        <v>1</v>
      </c>
      <c r="U54" s="42">
        <v>1</v>
      </c>
      <c r="V54" s="42"/>
      <c r="W54" s="42">
        <v>1</v>
      </c>
      <c r="X54" s="67">
        <f t="shared" si="5"/>
        <v>8</v>
      </c>
    </row>
    <row r="55" spans="1:24" ht="13.5">
      <c r="A55" s="82" t="s">
        <v>30</v>
      </c>
      <c r="B55" s="42">
        <v>1</v>
      </c>
      <c r="C55" s="42"/>
      <c r="D55" s="42">
        <v>1</v>
      </c>
      <c r="E55" s="42"/>
      <c r="F55" s="42"/>
      <c r="G55" s="42"/>
      <c r="H55" s="42">
        <v>1</v>
      </c>
      <c r="I55" s="42"/>
      <c r="J55" s="42"/>
      <c r="K55" s="42"/>
      <c r="L55" s="42"/>
      <c r="M55" s="42">
        <v>1</v>
      </c>
      <c r="N55" s="42">
        <v>1</v>
      </c>
      <c r="O55" s="42"/>
      <c r="P55" s="42"/>
      <c r="Q55" s="42">
        <v>1</v>
      </c>
      <c r="R55" s="42"/>
      <c r="S55" s="42"/>
      <c r="T55" s="42"/>
      <c r="U55" s="42">
        <v>1</v>
      </c>
      <c r="V55" s="42">
        <v>1</v>
      </c>
      <c r="W55" s="42"/>
      <c r="X55" s="67">
        <f t="shared" si="5"/>
        <v>8</v>
      </c>
    </row>
    <row r="56" spans="1:24" ht="13.5">
      <c r="A56" s="82" t="s">
        <v>41</v>
      </c>
      <c r="B56" s="42"/>
      <c r="C56" s="42"/>
      <c r="D56" s="42"/>
      <c r="E56" s="42"/>
      <c r="F56" s="42"/>
      <c r="G56" s="42"/>
      <c r="H56" s="42"/>
      <c r="I56" s="42">
        <v>1</v>
      </c>
      <c r="J56" s="42"/>
      <c r="K56" s="42"/>
      <c r="L56" s="42">
        <v>1</v>
      </c>
      <c r="M56" s="42"/>
      <c r="N56" s="42"/>
      <c r="O56" s="42"/>
      <c r="P56" s="42"/>
      <c r="Q56" s="42"/>
      <c r="R56" s="42"/>
      <c r="S56" s="42"/>
      <c r="T56" s="42"/>
      <c r="U56" s="42"/>
      <c r="V56" s="42">
        <v>1</v>
      </c>
      <c r="W56" s="42"/>
      <c r="X56" s="67">
        <f t="shared" si="5"/>
        <v>3</v>
      </c>
    </row>
    <row r="57" spans="1:24" ht="24.75">
      <c r="A57" s="82" t="s">
        <v>73</v>
      </c>
      <c r="B57" s="42"/>
      <c r="C57" s="42"/>
      <c r="D57" s="42">
        <v>1</v>
      </c>
      <c r="E57" s="42"/>
      <c r="F57" s="42">
        <v>1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67">
        <f t="shared" si="5"/>
        <v>2</v>
      </c>
    </row>
    <row r="58" spans="1:24" ht="15">
      <c r="A58" s="70" t="s">
        <v>22</v>
      </c>
      <c r="B58" s="71">
        <f>B50+B51+B52+B53+B54+B55+B56+B57</f>
        <v>4</v>
      </c>
      <c r="C58" s="71">
        <f aca="true" t="shared" si="6" ref="C58:W58">C50+C51+C52+C53+C54+C55+C56+C57</f>
        <v>2</v>
      </c>
      <c r="D58" s="71">
        <f t="shared" si="6"/>
        <v>3</v>
      </c>
      <c r="E58" s="71">
        <f t="shared" si="6"/>
        <v>1</v>
      </c>
      <c r="F58" s="71">
        <f t="shared" si="6"/>
        <v>2</v>
      </c>
      <c r="G58" s="71">
        <f t="shared" si="6"/>
        <v>2</v>
      </c>
      <c r="H58" s="71">
        <f t="shared" si="6"/>
        <v>3</v>
      </c>
      <c r="I58" s="71">
        <f t="shared" si="6"/>
        <v>2</v>
      </c>
      <c r="J58" s="71">
        <f t="shared" si="6"/>
        <v>2</v>
      </c>
      <c r="K58" s="71">
        <f t="shared" si="6"/>
        <v>1</v>
      </c>
      <c r="L58" s="71">
        <f t="shared" si="6"/>
        <v>3</v>
      </c>
      <c r="M58" s="71">
        <f t="shared" si="6"/>
        <v>2</v>
      </c>
      <c r="N58" s="71">
        <f t="shared" si="6"/>
        <v>2</v>
      </c>
      <c r="O58" s="71">
        <f t="shared" si="6"/>
        <v>1</v>
      </c>
      <c r="P58" s="71">
        <f t="shared" si="6"/>
        <v>3</v>
      </c>
      <c r="Q58" s="71">
        <f t="shared" si="6"/>
        <v>2</v>
      </c>
      <c r="R58" s="71">
        <f t="shared" si="6"/>
        <v>1</v>
      </c>
      <c r="S58" s="71">
        <f t="shared" si="6"/>
        <v>3</v>
      </c>
      <c r="T58" s="71">
        <f t="shared" si="6"/>
        <v>1</v>
      </c>
      <c r="U58" s="71">
        <f t="shared" si="6"/>
        <v>4</v>
      </c>
      <c r="V58" s="71">
        <f t="shared" si="6"/>
        <v>2</v>
      </c>
      <c r="W58" s="71">
        <f t="shared" si="6"/>
        <v>2</v>
      </c>
      <c r="X58" s="67">
        <f>X57+X56+X55+X54+X53+X52+X51+X50</f>
        <v>48</v>
      </c>
    </row>
    <row r="59" spans="1:24" ht="14.25">
      <c r="A59" s="88" t="s">
        <v>58</v>
      </c>
      <c r="B59" s="89">
        <f aca="true" t="shared" si="7" ref="B59:X59">B58+B42+B38+B27</f>
        <v>10</v>
      </c>
      <c r="C59" s="89">
        <f t="shared" si="7"/>
        <v>12</v>
      </c>
      <c r="D59" s="89">
        <f t="shared" si="7"/>
        <v>11</v>
      </c>
      <c r="E59" s="89">
        <f t="shared" si="7"/>
        <v>11</v>
      </c>
      <c r="F59" s="89">
        <f t="shared" si="7"/>
        <v>10</v>
      </c>
      <c r="G59" s="89">
        <f t="shared" si="7"/>
        <v>9</v>
      </c>
      <c r="H59" s="89">
        <f t="shared" si="7"/>
        <v>10</v>
      </c>
      <c r="I59" s="89">
        <f t="shared" si="7"/>
        <v>8</v>
      </c>
      <c r="J59" s="89">
        <f t="shared" si="7"/>
        <v>9</v>
      </c>
      <c r="K59" s="89">
        <f t="shared" si="7"/>
        <v>8</v>
      </c>
      <c r="L59" s="89">
        <f t="shared" si="7"/>
        <v>15</v>
      </c>
      <c r="M59" s="89">
        <f t="shared" si="7"/>
        <v>13</v>
      </c>
      <c r="N59" s="89">
        <f t="shared" si="7"/>
        <v>8</v>
      </c>
      <c r="O59" s="89">
        <f t="shared" si="7"/>
        <v>10</v>
      </c>
      <c r="P59" s="89">
        <f t="shared" si="7"/>
        <v>15</v>
      </c>
      <c r="Q59" s="89">
        <f t="shared" si="7"/>
        <v>11</v>
      </c>
      <c r="R59" s="89">
        <f t="shared" si="7"/>
        <v>13</v>
      </c>
      <c r="S59" s="89">
        <f t="shared" si="7"/>
        <v>14</v>
      </c>
      <c r="T59" s="89">
        <f t="shared" si="7"/>
        <v>8</v>
      </c>
      <c r="U59" s="89">
        <f t="shared" si="7"/>
        <v>12</v>
      </c>
      <c r="V59" s="89">
        <f t="shared" si="7"/>
        <v>10</v>
      </c>
      <c r="W59" s="89">
        <f t="shared" si="7"/>
        <v>11</v>
      </c>
      <c r="X59" s="69">
        <f t="shared" si="7"/>
        <v>229</v>
      </c>
    </row>
    <row r="60" spans="1:24" ht="9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68"/>
      <c r="P60" s="3"/>
      <c r="Q60" s="3"/>
      <c r="R60" s="3"/>
      <c r="S60" s="3"/>
      <c r="T60" s="68"/>
      <c r="U60" s="3"/>
      <c r="V60" s="3"/>
      <c r="W60" s="3"/>
      <c r="X60" s="68"/>
    </row>
    <row r="61" spans="1:24" ht="28.5" customHeight="1">
      <c r="A61" s="94" t="s">
        <v>81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</sheetData>
  <sheetProtection/>
  <mergeCells count="2">
    <mergeCell ref="A9:W9"/>
    <mergeCell ref="A61:X61"/>
  </mergeCells>
  <printOptions/>
  <pageMargins left="0.5511811023622047" right="0.2755905511811024" top="0.6299212598425197" bottom="0.2362204724409449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B1">
      <selection activeCell="B9" sqref="B9:X9"/>
    </sheetView>
  </sheetViews>
  <sheetFormatPr defaultColWidth="9.00390625" defaultRowHeight="12.75"/>
  <cols>
    <col min="1" max="1" width="11.375" style="0" customWidth="1"/>
    <col min="2" max="2" width="40.00390625" style="0" customWidth="1"/>
    <col min="3" max="13" width="3.625" style="0" customWidth="1"/>
    <col min="14" max="14" width="4.125" style="0" customWidth="1"/>
    <col min="15" max="20" width="3.625" style="0" customWidth="1"/>
    <col min="21" max="21" width="3.75390625" style="0" customWidth="1"/>
    <col min="22" max="24" width="3.625" style="0" customWidth="1"/>
    <col min="25" max="25" width="6.375" style="0" customWidth="1"/>
  </cols>
  <sheetData>
    <row r="1" spans="1:24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 t="s">
        <v>77</v>
      </c>
      <c r="S1" s="16"/>
      <c r="T1" s="16"/>
      <c r="U1" s="16"/>
      <c r="V1" s="16"/>
      <c r="W1" s="16"/>
      <c r="X1" s="16"/>
    </row>
    <row r="2" spans="1:24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76</v>
      </c>
      <c r="S2" s="16"/>
      <c r="T2" s="16"/>
      <c r="U2" s="16"/>
      <c r="V2" s="16"/>
      <c r="W2" s="16"/>
      <c r="X2" s="16"/>
    </row>
    <row r="3" spans="1:24" ht="11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78</v>
      </c>
      <c r="S3" s="16"/>
      <c r="T3" s="16"/>
      <c r="U3" s="16"/>
      <c r="V3" s="16"/>
      <c r="W3" s="16"/>
      <c r="X3" s="16"/>
    </row>
    <row r="4" spans="1:24" ht="11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57</v>
      </c>
      <c r="S4" s="16"/>
      <c r="T4" s="16"/>
      <c r="U4" s="16"/>
      <c r="V4" s="16"/>
      <c r="W4" s="16"/>
      <c r="X4" s="16"/>
    </row>
    <row r="5" spans="1:24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79</v>
      </c>
      <c r="S5" s="16"/>
      <c r="T5" s="16"/>
      <c r="U5" s="16"/>
      <c r="V5" s="16"/>
      <c r="W5" s="16"/>
      <c r="X5" s="16"/>
    </row>
    <row r="6" spans="1:24" ht="11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6" t="s">
        <v>80</v>
      </c>
      <c r="S7" s="56"/>
      <c r="T7" s="56"/>
      <c r="U7" s="56"/>
      <c r="V7" s="56"/>
      <c r="W7" s="56"/>
      <c r="X7" s="16"/>
    </row>
    <row r="8" spans="1:25" ht="15.75">
      <c r="A8" s="16"/>
      <c r="B8" s="17"/>
      <c r="C8" s="16"/>
      <c r="D8" s="16"/>
      <c r="E8" s="16"/>
      <c r="F8" s="18" t="s">
        <v>56</v>
      </c>
      <c r="G8" s="18"/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34.5" customHeight="1">
      <c r="A9" s="16"/>
      <c r="B9" s="95" t="s">
        <v>83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6"/>
    </row>
    <row r="10" spans="1:25" ht="9" customHeight="1" thickBot="1">
      <c r="A10" s="6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81.75" customHeight="1" thickBot="1">
      <c r="A11" s="7" t="s">
        <v>25</v>
      </c>
      <c r="B11" s="8" t="s">
        <v>24</v>
      </c>
      <c r="C11" s="9" t="s">
        <v>0</v>
      </c>
      <c r="D11" s="10" t="s">
        <v>1</v>
      </c>
      <c r="E11" s="10" t="s">
        <v>2</v>
      </c>
      <c r="F11" s="10" t="s">
        <v>3</v>
      </c>
      <c r="G11" s="10" t="s">
        <v>4</v>
      </c>
      <c r="H11" s="10" t="s">
        <v>5</v>
      </c>
      <c r="I11" s="10" t="s">
        <v>6</v>
      </c>
      <c r="J11" s="10" t="s">
        <v>7</v>
      </c>
      <c r="K11" s="11" t="s">
        <v>8</v>
      </c>
      <c r="L11" s="10" t="s">
        <v>9</v>
      </c>
      <c r="M11" s="10" t="s">
        <v>10</v>
      </c>
      <c r="N11" s="10" t="s">
        <v>11</v>
      </c>
      <c r="O11" s="10" t="s">
        <v>12</v>
      </c>
      <c r="P11" s="10" t="s">
        <v>13</v>
      </c>
      <c r="Q11" s="11" t="s">
        <v>14</v>
      </c>
      <c r="R11" s="10" t="s">
        <v>15</v>
      </c>
      <c r="S11" s="10" t="s">
        <v>16</v>
      </c>
      <c r="T11" s="10" t="s">
        <v>17</v>
      </c>
      <c r="U11" s="10" t="s">
        <v>18</v>
      </c>
      <c r="V11" s="11" t="s">
        <v>19</v>
      </c>
      <c r="W11" s="10" t="s">
        <v>20</v>
      </c>
      <c r="X11" s="10" t="s">
        <v>21</v>
      </c>
      <c r="Y11" s="12" t="s">
        <v>43</v>
      </c>
    </row>
    <row r="12" spans="1:25" ht="12.75">
      <c r="A12" s="21">
        <v>1</v>
      </c>
      <c r="B12" s="22">
        <v>2</v>
      </c>
      <c r="C12" s="23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3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3">
        <v>17</v>
      </c>
      <c r="R12" s="24">
        <v>18</v>
      </c>
      <c r="S12" s="24">
        <v>19</v>
      </c>
      <c r="T12" s="24">
        <v>20</v>
      </c>
      <c r="U12" s="24">
        <v>21</v>
      </c>
      <c r="V12" s="23">
        <v>22</v>
      </c>
      <c r="W12" s="24">
        <v>23</v>
      </c>
      <c r="X12" s="24">
        <v>24</v>
      </c>
      <c r="Y12" s="25">
        <v>25</v>
      </c>
    </row>
    <row r="13" spans="1:25" ht="29.25" customHeight="1">
      <c r="A13" s="13"/>
      <c r="B13" s="54" t="s">
        <v>45</v>
      </c>
      <c r="C13" s="39"/>
      <c r="D13" s="40"/>
      <c r="E13" s="40"/>
      <c r="F13" s="40"/>
      <c r="G13" s="40"/>
      <c r="H13" s="40"/>
      <c r="I13" s="40"/>
      <c r="J13" s="41"/>
      <c r="K13" s="39"/>
      <c r="L13" s="40"/>
      <c r="M13" s="40"/>
      <c r="N13" s="40"/>
      <c r="O13" s="40"/>
      <c r="P13" s="41"/>
      <c r="Q13" s="39"/>
      <c r="R13" s="40"/>
      <c r="S13" s="40"/>
      <c r="T13" s="40"/>
      <c r="U13" s="41"/>
      <c r="V13" s="39"/>
      <c r="W13" s="40"/>
      <c r="X13" s="40"/>
      <c r="Y13" s="14"/>
    </row>
    <row r="14" spans="1:25" ht="12.75" customHeight="1">
      <c r="A14" s="26" t="s">
        <v>49</v>
      </c>
      <c r="B14" s="26" t="s">
        <v>23</v>
      </c>
      <c r="C14" s="43">
        <v>1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5">
        <v>1</v>
      </c>
      <c r="K14" s="43">
        <v>1</v>
      </c>
      <c r="L14" s="44">
        <v>1</v>
      </c>
      <c r="M14" s="44">
        <v>1</v>
      </c>
      <c r="N14" s="44">
        <v>1</v>
      </c>
      <c r="O14" s="44">
        <v>1</v>
      </c>
      <c r="P14" s="45">
        <v>1</v>
      </c>
      <c r="Q14" s="43">
        <v>1</v>
      </c>
      <c r="R14" s="44">
        <v>1</v>
      </c>
      <c r="S14" s="44">
        <v>1</v>
      </c>
      <c r="T14" s="44">
        <v>1</v>
      </c>
      <c r="U14" s="45">
        <v>1</v>
      </c>
      <c r="V14" s="43">
        <v>1</v>
      </c>
      <c r="W14" s="44">
        <v>1</v>
      </c>
      <c r="X14" s="44">
        <v>1</v>
      </c>
      <c r="Y14" s="29">
        <f>C14+D14+E14+F14+G14+H14+I14+J14+K14+L14+M14+N14+O14+P14+Q14+R14+S14+T14+U14+V14++W14+X14</f>
        <v>22</v>
      </c>
    </row>
    <row r="15" spans="1:25" ht="22.5" customHeight="1">
      <c r="A15" s="26" t="s">
        <v>50</v>
      </c>
      <c r="B15" s="26" t="s">
        <v>31</v>
      </c>
      <c r="C15" s="43">
        <v>3</v>
      </c>
      <c r="D15" s="44">
        <v>4</v>
      </c>
      <c r="E15" s="44">
        <v>3</v>
      </c>
      <c r="F15" s="44">
        <v>3</v>
      </c>
      <c r="G15" s="44">
        <v>3</v>
      </c>
      <c r="H15" s="44">
        <v>3</v>
      </c>
      <c r="I15" s="44">
        <v>3</v>
      </c>
      <c r="J15" s="45">
        <v>3</v>
      </c>
      <c r="K15" s="43">
        <v>4</v>
      </c>
      <c r="L15" s="44">
        <v>3</v>
      </c>
      <c r="M15" s="44">
        <v>4</v>
      </c>
      <c r="N15" s="44">
        <v>4</v>
      </c>
      <c r="O15" s="44">
        <v>3</v>
      </c>
      <c r="P15" s="45">
        <v>3</v>
      </c>
      <c r="Q15" s="43">
        <v>4</v>
      </c>
      <c r="R15" s="44">
        <v>4</v>
      </c>
      <c r="S15" s="44">
        <v>4</v>
      </c>
      <c r="T15" s="44">
        <v>3</v>
      </c>
      <c r="U15" s="45">
        <v>3</v>
      </c>
      <c r="V15" s="43">
        <v>4</v>
      </c>
      <c r="W15" s="44">
        <v>3</v>
      </c>
      <c r="X15" s="44">
        <v>4</v>
      </c>
      <c r="Y15" s="29">
        <f aca="true" t="shared" si="0" ref="Y15:Y22">C15+D15+E15+F15+G15+H15+I15+J15+K15+L15+M15+N15+O15+P15+Q15+R15+S15+T15+U15+V15++W15+X15</f>
        <v>75</v>
      </c>
    </row>
    <row r="16" spans="1:25" ht="12.75" customHeight="1">
      <c r="A16" s="26"/>
      <c r="B16" s="26" t="s">
        <v>59</v>
      </c>
      <c r="C16" s="46">
        <v>1</v>
      </c>
      <c r="D16" s="47">
        <v>2</v>
      </c>
      <c r="E16" s="47">
        <v>2</v>
      </c>
      <c r="F16" s="47">
        <v>1</v>
      </c>
      <c r="G16" s="47">
        <v>1</v>
      </c>
      <c r="H16" s="47">
        <v>1</v>
      </c>
      <c r="I16" s="47">
        <v>1</v>
      </c>
      <c r="J16" s="48">
        <v>1</v>
      </c>
      <c r="K16" s="46">
        <v>1</v>
      </c>
      <c r="L16" s="47">
        <v>2</v>
      </c>
      <c r="M16" s="47">
        <v>1</v>
      </c>
      <c r="N16" s="47">
        <v>2</v>
      </c>
      <c r="O16" s="47">
        <v>1</v>
      </c>
      <c r="P16" s="48">
        <v>1</v>
      </c>
      <c r="Q16" s="46">
        <v>2</v>
      </c>
      <c r="R16" s="47">
        <v>2</v>
      </c>
      <c r="S16" s="47">
        <v>1</v>
      </c>
      <c r="T16" s="47">
        <v>1</v>
      </c>
      <c r="U16" s="48">
        <v>1</v>
      </c>
      <c r="V16" s="46">
        <v>2</v>
      </c>
      <c r="W16" s="47">
        <v>2</v>
      </c>
      <c r="X16" s="47">
        <v>1</v>
      </c>
      <c r="Y16" s="29">
        <f t="shared" si="0"/>
        <v>30</v>
      </c>
    </row>
    <row r="17" spans="1:25" ht="12.75" customHeight="1">
      <c r="A17" s="26"/>
      <c r="B17" s="26" t="s">
        <v>60</v>
      </c>
      <c r="C17" s="46">
        <v>1</v>
      </c>
      <c r="D17" s="47">
        <v>1</v>
      </c>
      <c r="E17" s="47">
        <v>1</v>
      </c>
      <c r="F17" s="47">
        <v>1</v>
      </c>
      <c r="G17" s="47">
        <v>2</v>
      </c>
      <c r="H17" s="47">
        <v>1</v>
      </c>
      <c r="I17" s="47">
        <v>1</v>
      </c>
      <c r="J17" s="48">
        <v>1</v>
      </c>
      <c r="K17" s="46">
        <v>2</v>
      </c>
      <c r="L17" s="47">
        <v>1</v>
      </c>
      <c r="M17" s="47">
        <v>2</v>
      </c>
      <c r="N17" s="47">
        <v>1</v>
      </c>
      <c r="O17" s="47">
        <v>1</v>
      </c>
      <c r="P17" s="48">
        <v>1</v>
      </c>
      <c r="Q17" s="46">
        <v>2</v>
      </c>
      <c r="R17" s="47">
        <v>2</v>
      </c>
      <c r="S17" s="47">
        <v>2</v>
      </c>
      <c r="T17" s="47">
        <v>1</v>
      </c>
      <c r="U17" s="48">
        <v>2</v>
      </c>
      <c r="V17" s="46">
        <v>1</v>
      </c>
      <c r="W17" s="47">
        <v>1</v>
      </c>
      <c r="X17" s="47">
        <v>2</v>
      </c>
      <c r="Y17" s="29">
        <f t="shared" si="0"/>
        <v>30</v>
      </c>
    </row>
    <row r="18" spans="1:25" ht="12.75" customHeight="1">
      <c r="A18" s="26"/>
      <c r="B18" s="26" t="s">
        <v>61</v>
      </c>
      <c r="C18" s="46">
        <v>1</v>
      </c>
      <c r="D18" s="47">
        <v>1</v>
      </c>
      <c r="E18" s="47"/>
      <c r="F18" s="47">
        <v>1</v>
      </c>
      <c r="G18" s="47"/>
      <c r="H18" s="47">
        <v>1</v>
      </c>
      <c r="I18" s="47">
        <v>1</v>
      </c>
      <c r="J18" s="48">
        <v>1</v>
      </c>
      <c r="K18" s="46">
        <v>1</v>
      </c>
      <c r="L18" s="47"/>
      <c r="M18" s="47">
        <v>1</v>
      </c>
      <c r="N18" s="47">
        <v>1</v>
      </c>
      <c r="O18" s="47">
        <v>1</v>
      </c>
      <c r="P18" s="48">
        <v>1</v>
      </c>
      <c r="Q18" s="46"/>
      <c r="R18" s="47"/>
      <c r="S18" s="47">
        <v>1</v>
      </c>
      <c r="T18" s="47">
        <v>1</v>
      </c>
      <c r="U18" s="48"/>
      <c r="V18" s="46">
        <v>1</v>
      </c>
      <c r="W18" s="47"/>
      <c r="X18" s="47">
        <v>1</v>
      </c>
      <c r="Y18" s="29">
        <f t="shared" si="0"/>
        <v>15</v>
      </c>
    </row>
    <row r="19" spans="1:25" ht="22.5" customHeight="1">
      <c r="A19" s="26" t="s">
        <v>51</v>
      </c>
      <c r="B19" s="26" t="s">
        <v>36</v>
      </c>
      <c r="C19" s="43">
        <v>1</v>
      </c>
      <c r="D19" s="44">
        <v>2</v>
      </c>
      <c r="E19" s="44">
        <v>1</v>
      </c>
      <c r="F19" s="44">
        <v>2</v>
      </c>
      <c r="G19" s="44">
        <v>2</v>
      </c>
      <c r="H19" s="44">
        <v>1</v>
      </c>
      <c r="I19" s="44">
        <v>2</v>
      </c>
      <c r="J19" s="45">
        <v>1</v>
      </c>
      <c r="K19" s="43">
        <v>2</v>
      </c>
      <c r="L19" s="44">
        <v>1</v>
      </c>
      <c r="M19" s="44">
        <v>2</v>
      </c>
      <c r="N19" s="44">
        <v>2</v>
      </c>
      <c r="O19" s="44">
        <v>1</v>
      </c>
      <c r="P19" s="45">
        <v>2</v>
      </c>
      <c r="Q19" s="43">
        <v>2</v>
      </c>
      <c r="R19" s="44">
        <v>2</v>
      </c>
      <c r="S19" s="44">
        <v>2</v>
      </c>
      <c r="T19" s="44">
        <v>1</v>
      </c>
      <c r="U19" s="45">
        <v>1</v>
      </c>
      <c r="V19" s="43">
        <v>2</v>
      </c>
      <c r="W19" s="44">
        <v>2</v>
      </c>
      <c r="X19" s="44">
        <v>1</v>
      </c>
      <c r="Y19" s="29">
        <f t="shared" si="0"/>
        <v>35</v>
      </c>
    </row>
    <row r="20" spans="1:25" ht="12.75" customHeight="1">
      <c r="A20" s="26"/>
      <c r="B20" s="26" t="s">
        <v>59</v>
      </c>
      <c r="C20" s="46"/>
      <c r="D20" s="47">
        <v>1</v>
      </c>
      <c r="E20" s="47">
        <v>1</v>
      </c>
      <c r="F20" s="47">
        <v>1</v>
      </c>
      <c r="G20" s="47">
        <v>1</v>
      </c>
      <c r="H20" s="47"/>
      <c r="I20" s="47">
        <v>1</v>
      </c>
      <c r="J20" s="48"/>
      <c r="K20" s="46">
        <v>1</v>
      </c>
      <c r="L20" s="47"/>
      <c r="M20" s="47">
        <v>1</v>
      </c>
      <c r="N20" s="47">
        <v>1</v>
      </c>
      <c r="O20" s="47">
        <v>1</v>
      </c>
      <c r="P20" s="48">
        <v>1</v>
      </c>
      <c r="Q20" s="46">
        <v>1</v>
      </c>
      <c r="R20" s="47">
        <v>1</v>
      </c>
      <c r="S20" s="47">
        <v>1</v>
      </c>
      <c r="T20" s="47"/>
      <c r="U20" s="48">
        <v>1</v>
      </c>
      <c r="V20" s="46">
        <v>1</v>
      </c>
      <c r="W20" s="47">
        <v>1</v>
      </c>
      <c r="X20" s="47"/>
      <c r="Y20" s="29">
        <f t="shared" si="0"/>
        <v>16</v>
      </c>
    </row>
    <row r="21" spans="1:25" ht="12.75" customHeight="1">
      <c r="A21" s="26"/>
      <c r="B21" s="26" t="s">
        <v>60</v>
      </c>
      <c r="C21" s="46">
        <v>1</v>
      </c>
      <c r="D21" s="47">
        <v>1</v>
      </c>
      <c r="E21" s="47"/>
      <c r="F21" s="47">
        <v>1</v>
      </c>
      <c r="G21" s="47">
        <v>1</v>
      </c>
      <c r="H21" s="47">
        <v>1</v>
      </c>
      <c r="I21" s="47">
        <v>1</v>
      </c>
      <c r="J21" s="48">
        <v>1</v>
      </c>
      <c r="K21" s="46">
        <v>1</v>
      </c>
      <c r="L21" s="47">
        <v>1</v>
      </c>
      <c r="M21" s="47">
        <v>1</v>
      </c>
      <c r="N21" s="47">
        <v>1</v>
      </c>
      <c r="O21" s="47"/>
      <c r="P21" s="48">
        <v>1</v>
      </c>
      <c r="Q21" s="46">
        <v>1</v>
      </c>
      <c r="R21" s="47">
        <v>1</v>
      </c>
      <c r="S21" s="47">
        <v>1</v>
      </c>
      <c r="T21" s="47">
        <v>1</v>
      </c>
      <c r="U21" s="48"/>
      <c r="V21" s="46">
        <v>1</v>
      </c>
      <c r="W21" s="47">
        <v>1</v>
      </c>
      <c r="X21" s="47">
        <v>1</v>
      </c>
      <c r="Y21" s="29">
        <f t="shared" si="0"/>
        <v>19</v>
      </c>
    </row>
    <row r="22" spans="1:25" ht="12.75" customHeight="1">
      <c r="A22" s="26" t="s">
        <v>52</v>
      </c>
      <c r="B22" s="26" t="s">
        <v>46</v>
      </c>
      <c r="C22" s="43">
        <v>1</v>
      </c>
      <c r="D22" s="44"/>
      <c r="E22" s="44">
        <v>1</v>
      </c>
      <c r="F22" s="44">
        <v>1</v>
      </c>
      <c r="G22" s="44">
        <v>1</v>
      </c>
      <c r="H22" s="44"/>
      <c r="I22" s="44">
        <v>1</v>
      </c>
      <c r="J22" s="45"/>
      <c r="K22" s="43">
        <v>1</v>
      </c>
      <c r="L22" s="44">
        <v>1</v>
      </c>
      <c r="M22" s="44">
        <v>1</v>
      </c>
      <c r="N22" s="44">
        <v>1</v>
      </c>
      <c r="O22" s="44"/>
      <c r="P22" s="45">
        <v>1</v>
      </c>
      <c r="Q22" s="43">
        <v>1</v>
      </c>
      <c r="R22" s="44"/>
      <c r="S22" s="44">
        <v>1</v>
      </c>
      <c r="T22" s="44">
        <v>1</v>
      </c>
      <c r="U22" s="45"/>
      <c r="V22" s="43">
        <v>1</v>
      </c>
      <c r="W22" s="44"/>
      <c r="X22" s="44">
        <v>1</v>
      </c>
      <c r="Y22" s="29">
        <f t="shared" si="0"/>
        <v>15</v>
      </c>
    </row>
    <row r="23" spans="1:25" ht="15" customHeight="1">
      <c r="A23" s="26"/>
      <c r="B23" s="15" t="s">
        <v>22</v>
      </c>
      <c r="C23" s="52">
        <f>C14+C15+C19+C22</f>
        <v>6</v>
      </c>
      <c r="D23" s="52">
        <f aca="true" t="shared" si="1" ref="D23:Y23">D14+D15+D19+D22</f>
        <v>7</v>
      </c>
      <c r="E23" s="52">
        <f t="shared" si="1"/>
        <v>6</v>
      </c>
      <c r="F23" s="52">
        <f t="shared" si="1"/>
        <v>7</v>
      </c>
      <c r="G23" s="52">
        <f t="shared" si="1"/>
        <v>7</v>
      </c>
      <c r="H23" s="52">
        <f t="shared" si="1"/>
        <v>5</v>
      </c>
      <c r="I23" s="52">
        <f t="shared" si="1"/>
        <v>7</v>
      </c>
      <c r="J23" s="52">
        <f t="shared" si="1"/>
        <v>5</v>
      </c>
      <c r="K23" s="52">
        <f t="shared" si="1"/>
        <v>8</v>
      </c>
      <c r="L23" s="52">
        <f t="shared" si="1"/>
        <v>6</v>
      </c>
      <c r="M23" s="52">
        <f t="shared" si="1"/>
        <v>8</v>
      </c>
      <c r="N23" s="52">
        <f t="shared" si="1"/>
        <v>8</v>
      </c>
      <c r="O23" s="52">
        <f t="shared" si="1"/>
        <v>5</v>
      </c>
      <c r="P23" s="52">
        <f t="shared" si="1"/>
        <v>7</v>
      </c>
      <c r="Q23" s="52">
        <f t="shared" si="1"/>
        <v>8</v>
      </c>
      <c r="R23" s="52">
        <f t="shared" si="1"/>
        <v>7</v>
      </c>
      <c r="S23" s="52">
        <f t="shared" si="1"/>
        <v>8</v>
      </c>
      <c r="T23" s="52">
        <f t="shared" si="1"/>
        <v>6</v>
      </c>
      <c r="U23" s="52">
        <f t="shared" si="1"/>
        <v>5</v>
      </c>
      <c r="V23" s="52">
        <f t="shared" si="1"/>
        <v>8</v>
      </c>
      <c r="W23" s="52">
        <f t="shared" si="1"/>
        <v>6</v>
      </c>
      <c r="X23" s="52">
        <f t="shared" si="1"/>
        <v>7</v>
      </c>
      <c r="Y23" s="27">
        <f t="shared" si="1"/>
        <v>147</v>
      </c>
    </row>
    <row r="24" spans="1:25" ht="27.75" customHeight="1">
      <c r="A24" s="26"/>
      <c r="B24" s="55" t="s">
        <v>47</v>
      </c>
      <c r="C24" s="49"/>
      <c r="D24" s="50"/>
      <c r="E24" s="50"/>
      <c r="F24" s="50"/>
      <c r="G24" s="50"/>
      <c r="H24" s="50"/>
      <c r="I24" s="50"/>
      <c r="J24" s="51"/>
      <c r="K24" s="49"/>
      <c r="L24" s="50"/>
      <c r="M24" s="50"/>
      <c r="N24" s="50"/>
      <c r="O24" s="50"/>
      <c r="P24" s="51"/>
      <c r="Q24" s="49"/>
      <c r="R24" s="50"/>
      <c r="S24" s="50"/>
      <c r="T24" s="50"/>
      <c r="U24" s="51"/>
      <c r="V24" s="49"/>
      <c r="W24" s="50"/>
      <c r="X24" s="50"/>
      <c r="Y24" s="29"/>
    </row>
    <row r="25" spans="1:25" ht="14.25" customHeight="1">
      <c r="A25" s="26" t="s">
        <v>53</v>
      </c>
      <c r="B25" s="26" t="s">
        <v>40</v>
      </c>
      <c r="C25" s="43">
        <v>3</v>
      </c>
      <c r="D25" s="44">
        <v>3</v>
      </c>
      <c r="E25" s="44">
        <v>2</v>
      </c>
      <c r="F25" s="44">
        <v>3</v>
      </c>
      <c r="G25" s="44">
        <v>3</v>
      </c>
      <c r="H25" s="44">
        <v>3</v>
      </c>
      <c r="I25" s="44">
        <v>3</v>
      </c>
      <c r="J25" s="45">
        <v>3</v>
      </c>
      <c r="K25" s="43">
        <v>3</v>
      </c>
      <c r="L25" s="44">
        <v>3</v>
      </c>
      <c r="M25" s="44">
        <v>4</v>
      </c>
      <c r="N25" s="44">
        <v>2</v>
      </c>
      <c r="O25" s="44">
        <v>2</v>
      </c>
      <c r="P25" s="45">
        <v>3</v>
      </c>
      <c r="Q25" s="43">
        <v>3</v>
      </c>
      <c r="R25" s="44">
        <v>3</v>
      </c>
      <c r="S25" s="44">
        <v>4</v>
      </c>
      <c r="T25" s="44">
        <v>3</v>
      </c>
      <c r="U25" s="45">
        <v>3</v>
      </c>
      <c r="V25" s="43">
        <v>2</v>
      </c>
      <c r="W25" s="44">
        <v>3</v>
      </c>
      <c r="X25" s="44">
        <v>4</v>
      </c>
      <c r="Y25" s="29">
        <f aca="true" t="shared" si="2" ref="Y25:Y30">C25+D25+E25+F25+G25+H25+I25+J25+K25+L25+M25+N25+O25+P25+Q25+R25+S25+T25+U25+V25+W25+X25</f>
        <v>65</v>
      </c>
    </row>
    <row r="26" spans="1:25" ht="12.75" customHeight="1">
      <c r="A26" s="26"/>
      <c r="B26" s="26" t="s">
        <v>59</v>
      </c>
      <c r="C26" s="46">
        <v>1</v>
      </c>
      <c r="D26" s="46">
        <v>2</v>
      </c>
      <c r="E26" s="46">
        <v>1</v>
      </c>
      <c r="F26" s="46">
        <v>2</v>
      </c>
      <c r="G26" s="46">
        <v>2</v>
      </c>
      <c r="H26" s="46">
        <v>1</v>
      </c>
      <c r="I26" s="46">
        <v>2</v>
      </c>
      <c r="J26" s="46">
        <v>2</v>
      </c>
      <c r="K26" s="46">
        <v>1</v>
      </c>
      <c r="L26" s="46">
        <v>2</v>
      </c>
      <c r="M26" s="46">
        <v>2</v>
      </c>
      <c r="N26" s="46">
        <v>1</v>
      </c>
      <c r="O26" s="46">
        <v>1</v>
      </c>
      <c r="P26" s="46">
        <v>2</v>
      </c>
      <c r="Q26" s="46">
        <v>2</v>
      </c>
      <c r="R26" s="46">
        <v>1</v>
      </c>
      <c r="S26" s="46">
        <v>2</v>
      </c>
      <c r="T26" s="46">
        <v>2</v>
      </c>
      <c r="U26" s="46">
        <v>1</v>
      </c>
      <c r="V26" s="46">
        <v>1</v>
      </c>
      <c r="W26" s="46">
        <v>2</v>
      </c>
      <c r="X26" s="46">
        <v>2</v>
      </c>
      <c r="Y26" s="29">
        <f t="shared" si="2"/>
        <v>35</v>
      </c>
    </row>
    <row r="27" spans="1:25" ht="12.75" customHeight="1">
      <c r="A27" s="26"/>
      <c r="B27" s="26" t="s">
        <v>60</v>
      </c>
      <c r="C27" s="46">
        <v>2</v>
      </c>
      <c r="D27" s="47">
        <v>1</v>
      </c>
      <c r="E27" s="47">
        <v>1</v>
      </c>
      <c r="F27" s="47">
        <v>1</v>
      </c>
      <c r="G27" s="47">
        <v>1</v>
      </c>
      <c r="H27" s="47">
        <v>2</v>
      </c>
      <c r="I27" s="47">
        <v>1</v>
      </c>
      <c r="J27" s="48">
        <v>1</v>
      </c>
      <c r="K27" s="46">
        <v>2</v>
      </c>
      <c r="L27" s="47">
        <v>1</v>
      </c>
      <c r="M27" s="47">
        <v>2</v>
      </c>
      <c r="N27" s="47">
        <v>1</v>
      </c>
      <c r="O27" s="47">
        <v>1</v>
      </c>
      <c r="P27" s="48">
        <v>1</v>
      </c>
      <c r="Q27" s="46">
        <v>1</v>
      </c>
      <c r="R27" s="47">
        <v>2</v>
      </c>
      <c r="S27" s="47">
        <v>2</v>
      </c>
      <c r="T27" s="47">
        <v>1</v>
      </c>
      <c r="U27" s="48">
        <v>2</v>
      </c>
      <c r="V27" s="46">
        <v>1</v>
      </c>
      <c r="W27" s="47">
        <v>1</v>
      </c>
      <c r="X27" s="47">
        <v>2</v>
      </c>
      <c r="Y27" s="29">
        <f t="shared" si="2"/>
        <v>30</v>
      </c>
    </row>
    <row r="28" spans="1:25" ht="12" customHeight="1">
      <c r="A28" s="26" t="s">
        <v>54</v>
      </c>
      <c r="B28" s="31" t="s">
        <v>48</v>
      </c>
      <c r="C28" s="43">
        <v>1</v>
      </c>
      <c r="D28" s="44">
        <v>1</v>
      </c>
      <c r="E28" s="44"/>
      <c r="F28" s="44">
        <v>1</v>
      </c>
      <c r="G28" s="44">
        <v>1</v>
      </c>
      <c r="H28" s="44">
        <v>1</v>
      </c>
      <c r="I28" s="44">
        <v>1</v>
      </c>
      <c r="J28" s="45">
        <v>1</v>
      </c>
      <c r="K28" s="43">
        <v>1</v>
      </c>
      <c r="L28" s="44">
        <v>1</v>
      </c>
      <c r="M28" s="44">
        <v>1</v>
      </c>
      <c r="N28" s="44"/>
      <c r="O28" s="44"/>
      <c r="P28" s="45">
        <v>1</v>
      </c>
      <c r="Q28" s="43">
        <v>1</v>
      </c>
      <c r="R28" s="44">
        <v>1</v>
      </c>
      <c r="S28" s="44">
        <v>1</v>
      </c>
      <c r="T28" s="44">
        <v>1</v>
      </c>
      <c r="U28" s="45">
        <v>1</v>
      </c>
      <c r="V28" s="43"/>
      <c r="W28" s="44">
        <v>1</v>
      </c>
      <c r="X28" s="44">
        <v>1</v>
      </c>
      <c r="Y28" s="29">
        <f t="shared" si="2"/>
        <v>18</v>
      </c>
    </row>
    <row r="29" spans="1:25" ht="12.75" customHeight="1">
      <c r="A29" s="26"/>
      <c r="B29" s="26" t="s">
        <v>59</v>
      </c>
      <c r="C29" s="46">
        <v>1</v>
      </c>
      <c r="D29" s="47">
        <v>1</v>
      </c>
      <c r="E29" s="47"/>
      <c r="F29" s="47">
        <v>1</v>
      </c>
      <c r="G29" s="47">
        <v>1</v>
      </c>
      <c r="H29" s="47">
        <v>1</v>
      </c>
      <c r="I29" s="47">
        <v>1</v>
      </c>
      <c r="J29" s="48">
        <v>1</v>
      </c>
      <c r="K29" s="46">
        <v>1</v>
      </c>
      <c r="L29" s="47">
        <v>1</v>
      </c>
      <c r="M29" s="47">
        <v>1</v>
      </c>
      <c r="N29" s="47"/>
      <c r="O29" s="47"/>
      <c r="P29" s="48">
        <v>1</v>
      </c>
      <c r="Q29" s="46">
        <v>1</v>
      </c>
      <c r="R29" s="47">
        <v>1</v>
      </c>
      <c r="S29" s="47">
        <v>1</v>
      </c>
      <c r="T29" s="47">
        <v>1</v>
      </c>
      <c r="U29" s="48">
        <v>1</v>
      </c>
      <c r="V29" s="46"/>
      <c r="W29" s="47">
        <v>1</v>
      </c>
      <c r="X29" s="47">
        <v>1</v>
      </c>
      <c r="Y29" s="29">
        <f t="shared" si="2"/>
        <v>18</v>
      </c>
    </row>
    <row r="30" spans="1:25" ht="13.5" customHeight="1">
      <c r="A30" s="26" t="s">
        <v>52</v>
      </c>
      <c r="B30" s="31" t="s">
        <v>46</v>
      </c>
      <c r="C30" s="43"/>
      <c r="D30" s="44"/>
      <c r="E30" s="44"/>
      <c r="F30" s="44"/>
      <c r="G30" s="44"/>
      <c r="H30" s="44">
        <v>1</v>
      </c>
      <c r="I30" s="44">
        <v>1</v>
      </c>
      <c r="J30" s="45"/>
      <c r="K30" s="43">
        <v>1</v>
      </c>
      <c r="L30" s="44">
        <v>1</v>
      </c>
      <c r="M30" s="44">
        <v>1</v>
      </c>
      <c r="N30" s="44"/>
      <c r="O30" s="44">
        <v>1</v>
      </c>
      <c r="P30" s="45">
        <v>1</v>
      </c>
      <c r="Q30" s="43"/>
      <c r="R30" s="44">
        <v>1</v>
      </c>
      <c r="S30" s="44"/>
      <c r="T30" s="44"/>
      <c r="U30" s="45">
        <v>1</v>
      </c>
      <c r="V30" s="43">
        <v>1</v>
      </c>
      <c r="W30" s="44"/>
      <c r="X30" s="44"/>
      <c r="Y30" s="29">
        <f t="shared" si="2"/>
        <v>10</v>
      </c>
    </row>
    <row r="31" spans="1:25" ht="15" customHeight="1">
      <c r="A31" s="26"/>
      <c r="B31" s="15" t="s">
        <v>22</v>
      </c>
      <c r="C31" s="52">
        <f>C25+C28</f>
        <v>4</v>
      </c>
      <c r="D31" s="52">
        <f aca="true" t="shared" si="3" ref="D31:X31">D25+D28</f>
        <v>4</v>
      </c>
      <c r="E31" s="52">
        <f t="shared" si="3"/>
        <v>2</v>
      </c>
      <c r="F31" s="52">
        <f t="shared" si="3"/>
        <v>4</v>
      </c>
      <c r="G31" s="52">
        <f t="shared" si="3"/>
        <v>4</v>
      </c>
      <c r="H31" s="52">
        <f t="shared" si="3"/>
        <v>4</v>
      </c>
      <c r="I31" s="52">
        <f t="shared" si="3"/>
        <v>4</v>
      </c>
      <c r="J31" s="52">
        <f t="shared" si="3"/>
        <v>4</v>
      </c>
      <c r="K31" s="52">
        <f t="shared" si="3"/>
        <v>4</v>
      </c>
      <c r="L31" s="52">
        <f t="shared" si="3"/>
        <v>4</v>
      </c>
      <c r="M31" s="52">
        <f t="shared" si="3"/>
        <v>5</v>
      </c>
      <c r="N31" s="52">
        <f t="shared" si="3"/>
        <v>2</v>
      </c>
      <c r="O31" s="52">
        <f t="shared" si="3"/>
        <v>2</v>
      </c>
      <c r="P31" s="52">
        <f t="shared" si="3"/>
        <v>4</v>
      </c>
      <c r="Q31" s="52">
        <f t="shared" si="3"/>
        <v>4</v>
      </c>
      <c r="R31" s="52">
        <f t="shared" si="3"/>
        <v>4</v>
      </c>
      <c r="S31" s="52">
        <f t="shared" si="3"/>
        <v>5</v>
      </c>
      <c r="T31" s="52">
        <f t="shared" si="3"/>
        <v>4</v>
      </c>
      <c r="U31" s="52">
        <f t="shared" si="3"/>
        <v>4</v>
      </c>
      <c r="V31" s="52">
        <f t="shared" si="3"/>
        <v>2</v>
      </c>
      <c r="W31" s="52">
        <f t="shared" si="3"/>
        <v>4</v>
      </c>
      <c r="X31" s="66">
        <f t="shared" si="3"/>
        <v>5</v>
      </c>
      <c r="Y31" s="28">
        <f>Y25+Y28+Y30</f>
        <v>93</v>
      </c>
    </row>
    <row r="32" spans="1:25" ht="15" customHeight="1" thickBot="1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84" customHeight="1" thickBot="1">
      <c r="A33" s="7" t="s">
        <v>25</v>
      </c>
      <c r="B33" s="8" t="s">
        <v>24</v>
      </c>
      <c r="C33" s="9" t="s">
        <v>0</v>
      </c>
      <c r="D33" s="10" t="s">
        <v>1</v>
      </c>
      <c r="E33" s="10" t="s">
        <v>2</v>
      </c>
      <c r="F33" s="10" t="s">
        <v>3</v>
      </c>
      <c r="G33" s="10" t="s">
        <v>4</v>
      </c>
      <c r="H33" s="10" t="s">
        <v>5</v>
      </c>
      <c r="I33" s="10" t="s">
        <v>6</v>
      </c>
      <c r="J33" s="10" t="s">
        <v>7</v>
      </c>
      <c r="K33" s="11" t="s">
        <v>8</v>
      </c>
      <c r="L33" s="10" t="s">
        <v>9</v>
      </c>
      <c r="M33" s="10" t="s">
        <v>10</v>
      </c>
      <c r="N33" s="10" t="s">
        <v>11</v>
      </c>
      <c r="O33" s="10" t="s">
        <v>12</v>
      </c>
      <c r="P33" s="10" t="s">
        <v>13</v>
      </c>
      <c r="Q33" s="11" t="s">
        <v>14</v>
      </c>
      <c r="R33" s="10" t="s">
        <v>15</v>
      </c>
      <c r="S33" s="10" t="s">
        <v>16</v>
      </c>
      <c r="T33" s="10" t="s">
        <v>17</v>
      </c>
      <c r="U33" s="10" t="s">
        <v>18</v>
      </c>
      <c r="V33" s="11" t="s">
        <v>19</v>
      </c>
      <c r="W33" s="10" t="s">
        <v>20</v>
      </c>
      <c r="X33" s="10" t="s">
        <v>21</v>
      </c>
      <c r="Y33" s="12" t="s">
        <v>43</v>
      </c>
    </row>
    <row r="34" spans="1:25" ht="12.75" customHeight="1">
      <c r="A34" s="21">
        <v>1</v>
      </c>
      <c r="B34" s="22">
        <v>2</v>
      </c>
      <c r="C34" s="23">
        <v>3</v>
      </c>
      <c r="D34" s="24">
        <v>4</v>
      </c>
      <c r="E34" s="24">
        <v>5</v>
      </c>
      <c r="F34" s="24">
        <v>6</v>
      </c>
      <c r="G34" s="24">
        <v>7</v>
      </c>
      <c r="H34" s="24">
        <v>8</v>
      </c>
      <c r="I34" s="24">
        <v>9</v>
      </c>
      <c r="J34" s="24">
        <v>10</v>
      </c>
      <c r="K34" s="23">
        <v>11</v>
      </c>
      <c r="L34" s="24">
        <v>12</v>
      </c>
      <c r="M34" s="24">
        <v>13</v>
      </c>
      <c r="N34" s="24">
        <v>14</v>
      </c>
      <c r="O34" s="24">
        <v>15</v>
      </c>
      <c r="P34" s="24">
        <v>16</v>
      </c>
      <c r="Q34" s="23">
        <v>17</v>
      </c>
      <c r="R34" s="24">
        <v>18</v>
      </c>
      <c r="S34" s="24">
        <v>19</v>
      </c>
      <c r="T34" s="24">
        <v>20</v>
      </c>
      <c r="U34" s="24">
        <v>21</v>
      </c>
      <c r="V34" s="23">
        <v>22</v>
      </c>
      <c r="W34" s="24">
        <v>23</v>
      </c>
      <c r="X34" s="24">
        <v>24</v>
      </c>
      <c r="Y34" s="25">
        <v>25</v>
      </c>
    </row>
    <row r="35" spans="1:25" ht="32.25" customHeight="1">
      <c r="A35" s="21"/>
      <c r="B35" s="38" t="s">
        <v>62</v>
      </c>
      <c r="C35" s="23"/>
      <c r="D35" s="24"/>
      <c r="E35" s="24"/>
      <c r="F35" s="24"/>
      <c r="G35" s="24"/>
      <c r="H35" s="24"/>
      <c r="I35" s="24"/>
      <c r="J35" s="36"/>
      <c r="K35" s="23"/>
      <c r="L35" s="24"/>
      <c r="M35" s="24"/>
      <c r="N35" s="24"/>
      <c r="O35" s="24"/>
      <c r="P35" s="36"/>
      <c r="Q35" s="23"/>
      <c r="R35" s="24"/>
      <c r="S35" s="24"/>
      <c r="T35" s="24"/>
      <c r="U35" s="36"/>
      <c r="V35" s="23"/>
      <c r="W35" s="24"/>
      <c r="X35" s="24"/>
      <c r="Y35" s="37"/>
    </row>
    <row r="36" spans="1:25" ht="15.75">
      <c r="A36" s="57" t="s">
        <v>53</v>
      </c>
      <c r="B36" s="61" t="s">
        <v>40</v>
      </c>
      <c r="C36" s="28">
        <v>2</v>
      </c>
      <c r="D36" s="28">
        <v>1</v>
      </c>
      <c r="E36" s="44">
        <v>4</v>
      </c>
      <c r="F36" s="44">
        <v>2</v>
      </c>
      <c r="G36" s="44">
        <v>2</v>
      </c>
      <c r="H36" s="44">
        <v>1</v>
      </c>
      <c r="I36" s="44">
        <v>2</v>
      </c>
      <c r="J36" s="44">
        <v>1</v>
      </c>
      <c r="K36" s="44">
        <v>2</v>
      </c>
      <c r="L36" s="44">
        <v>1</v>
      </c>
      <c r="M36" s="44">
        <v>3</v>
      </c>
      <c r="N36" s="44">
        <v>4</v>
      </c>
      <c r="O36" s="44">
        <v>4</v>
      </c>
      <c r="P36" s="44">
        <v>1</v>
      </c>
      <c r="Q36" s="44">
        <v>2</v>
      </c>
      <c r="R36" s="44">
        <v>2</v>
      </c>
      <c r="S36" s="44">
        <v>1</v>
      </c>
      <c r="T36" s="44">
        <v>2</v>
      </c>
      <c r="U36" s="44">
        <v>1</v>
      </c>
      <c r="V36" s="44">
        <v>4</v>
      </c>
      <c r="W36" s="44">
        <v>2</v>
      </c>
      <c r="X36" s="28">
        <v>2</v>
      </c>
      <c r="Y36" s="28">
        <f>C36+D36+E36+F36+G36+H36+I36+J36+K36+L36+M36+N36+O36+P36+Q36+R36+S36+T36+U36+V36+W36+X36</f>
        <v>46</v>
      </c>
    </row>
    <row r="37" spans="1:25" ht="15.75">
      <c r="A37" s="58"/>
      <c r="B37" s="61" t="s">
        <v>59</v>
      </c>
      <c r="C37" s="30">
        <v>1</v>
      </c>
      <c r="D37" s="30">
        <v>1</v>
      </c>
      <c r="E37" s="47">
        <v>2</v>
      </c>
      <c r="F37" s="47">
        <v>1</v>
      </c>
      <c r="G37" s="47">
        <v>2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2</v>
      </c>
      <c r="N37" s="47">
        <v>2</v>
      </c>
      <c r="O37" s="47">
        <v>2</v>
      </c>
      <c r="P37" s="47">
        <v>1</v>
      </c>
      <c r="Q37" s="47">
        <v>1</v>
      </c>
      <c r="R37" s="47">
        <v>2</v>
      </c>
      <c r="S37" s="47">
        <v>1</v>
      </c>
      <c r="T37" s="47">
        <v>1</v>
      </c>
      <c r="U37" s="47">
        <v>1</v>
      </c>
      <c r="V37" s="47">
        <v>2</v>
      </c>
      <c r="W37" s="47">
        <v>1</v>
      </c>
      <c r="X37" s="62">
        <v>2</v>
      </c>
      <c r="Y37" s="28">
        <f>C37+D37+E37+F37+G37+H37+I37+J37+K37+L37+M37+N37+O37+P37+Q37+R37+S37+T37+U37+V37+W37+X37</f>
        <v>30</v>
      </c>
    </row>
    <row r="38" spans="1:25" ht="15.75">
      <c r="A38" s="58"/>
      <c r="B38" s="61" t="s">
        <v>60</v>
      </c>
      <c r="C38" s="30">
        <v>1</v>
      </c>
      <c r="D38" s="30"/>
      <c r="E38" s="47">
        <v>2</v>
      </c>
      <c r="F38" s="47">
        <v>1</v>
      </c>
      <c r="G38" s="47"/>
      <c r="H38" s="47"/>
      <c r="I38" s="47">
        <v>1</v>
      </c>
      <c r="J38" s="47"/>
      <c r="K38" s="47">
        <v>1</v>
      </c>
      <c r="L38" s="47"/>
      <c r="M38" s="47">
        <v>1</v>
      </c>
      <c r="N38" s="47">
        <v>2</v>
      </c>
      <c r="O38" s="47">
        <v>2</v>
      </c>
      <c r="P38" s="47"/>
      <c r="Q38" s="47">
        <v>1</v>
      </c>
      <c r="R38" s="47"/>
      <c r="S38" s="47"/>
      <c r="T38" s="47">
        <v>1</v>
      </c>
      <c r="U38" s="47"/>
      <c r="V38" s="47">
        <v>2</v>
      </c>
      <c r="W38" s="47">
        <v>1</v>
      </c>
      <c r="X38" s="62"/>
      <c r="Y38" s="28">
        <f>C38+D38+E38+F38+G38+H38+I38+J38+K38+L38+M38+N38+O38+P38+Q38+R38+S38+T38+U38+V38+W38+X38</f>
        <v>16</v>
      </c>
    </row>
    <row r="39" spans="1:25" ht="15.75">
      <c r="A39" s="58" t="s">
        <v>55</v>
      </c>
      <c r="B39" s="63" t="s">
        <v>48</v>
      </c>
      <c r="C39" s="28"/>
      <c r="D39" s="28"/>
      <c r="E39" s="44">
        <v>2</v>
      </c>
      <c r="F39" s="44"/>
      <c r="G39" s="44">
        <v>1</v>
      </c>
      <c r="H39" s="44"/>
      <c r="I39" s="44"/>
      <c r="J39" s="44"/>
      <c r="K39" s="44">
        <v>1</v>
      </c>
      <c r="L39" s="44">
        <v>1</v>
      </c>
      <c r="M39" s="44">
        <v>1</v>
      </c>
      <c r="N39" s="44">
        <v>2</v>
      </c>
      <c r="O39" s="44">
        <v>2</v>
      </c>
      <c r="P39" s="44">
        <v>1</v>
      </c>
      <c r="Q39" s="44"/>
      <c r="R39" s="44">
        <v>1</v>
      </c>
      <c r="S39" s="44"/>
      <c r="T39" s="44">
        <v>1</v>
      </c>
      <c r="U39" s="44"/>
      <c r="V39" s="44">
        <v>2</v>
      </c>
      <c r="W39" s="44">
        <v>1</v>
      </c>
      <c r="X39" s="28"/>
      <c r="Y39" s="28">
        <f>C39+D39+E39+F39+G39+H39+I39+J39+K39+L39+M39+N39+O39+P39+Q39+R39+S39+T39+U39+V39+W39+X39</f>
        <v>16</v>
      </c>
    </row>
    <row r="40" spans="1:25" ht="15.75">
      <c r="A40" s="57"/>
      <c r="B40" s="64" t="s">
        <v>22</v>
      </c>
      <c r="C40" s="65">
        <f>C36+C39</f>
        <v>2</v>
      </c>
      <c r="D40" s="65">
        <f aca="true" t="shared" si="4" ref="D40:Y40">D36+D39</f>
        <v>1</v>
      </c>
      <c r="E40" s="65">
        <f t="shared" si="4"/>
        <v>6</v>
      </c>
      <c r="F40" s="65">
        <f t="shared" si="4"/>
        <v>2</v>
      </c>
      <c r="G40" s="65">
        <f t="shared" si="4"/>
        <v>3</v>
      </c>
      <c r="H40" s="65">
        <f t="shared" si="4"/>
        <v>1</v>
      </c>
      <c r="I40" s="65">
        <f t="shared" si="4"/>
        <v>2</v>
      </c>
      <c r="J40" s="65">
        <f t="shared" si="4"/>
        <v>1</v>
      </c>
      <c r="K40" s="65">
        <f t="shared" si="4"/>
        <v>3</v>
      </c>
      <c r="L40" s="65">
        <f t="shared" si="4"/>
        <v>2</v>
      </c>
      <c r="M40" s="65">
        <f t="shared" si="4"/>
        <v>4</v>
      </c>
      <c r="N40" s="65">
        <f t="shared" si="4"/>
        <v>6</v>
      </c>
      <c r="O40" s="65">
        <f t="shared" si="4"/>
        <v>6</v>
      </c>
      <c r="P40" s="65">
        <f t="shared" si="4"/>
        <v>2</v>
      </c>
      <c r="Q40" s="65">
        <f t="shared" si="4"/>
        <v>2</v>
      </c>
      <c r="R40" s="65">
        <f t="shared" si="4"/>
        <v>3</v>
      </c>
      <c r="S40" s="65">
        <f t="shared" si="4"/>
        <v>1</v>
      </c>
      <c r="T40" s="65">
        <f t="shared" si="4"/>
        <v>3</v>
      </c>
      <c r="U40" s="65">
        <f t="shared" si="4"/>
        <v>1</v>
      </c>
      <c r="V40" s="65">
        <f t="shared" si="4"/>
        <v>6</v>
      </c>
      <c r="W40" s="65">
        <f t="shared" si="4"/>
        <v>3</v>
      </c>
      <c r="X40" s="65">
        <f t="shared" si="4"/>
        <v>2</v>
      </c>
      <c r="Y40" s="65">
        <f t="shared" si="4"/>
        <v>62</v>
      </c>
    </row>
    <row r="41" spans="1:25" ht="30">
      <c r="A41" s="57"/>
      <c r="B41" s="64" t="s">
        <v>74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8"/>
    </row>
    <row r="42" spans="1:25" ht="15.75">
      <c r="A42" s="57" t="s">
        <v>50</v>
      </c>
      <c r="B42" s="61" t="s">
        <v>75</v>
      </c>
      <c r="C42" s="44"/>
      <c r="D42" s="28">
        <v>1</v>
      </c>
      <c r="E42" s="28"/>
      <c r="F42" s="28">
        <v>1</v>
      </c>
      <c r="G42" s="28"/>
      <c r="H42" s="28">
        <v>1</v>
      </c>
      <c r="I42" s="28"/>
      <c r="J42" s="28">
        <v>1</v>
      </c>
      <c r="K42" s="28">
        <v>1</v>
      </c>
      <c r="L42" s="28"/>
      <c r="M42" s="28">
        <v>2</v>
      </c>
      <c r="N42" s="28"/>
      <c r="O42" s="28"/>
      <c r="P42" s="28">
        <v>1</v>
      </c>
      <c r="Q42" s="28">
        <v>1</v>
      </c>
      <c r="R42" s="28">
        <v>1</v>
      </c>
      <c r="S42" s="28"/>
      <c r="T42" s="28">
        <v>1</v>
      </c>
      <c r="U42" s="28"/>
      <c r="V42" s="28">
        <v>1</v>
      </c>
      <c r="W42" s="28">
        <v>1</v>
      </c>
      <c r="X42" s="28">
        <v>1</v>
      </c>
      <c r="Y42" s="28">
        <f>C42+D42+E42+F42+G42+H42+I42+J42+K42+L42+M42+N42+O42+P42+Q42+R42+S42+T42+U42+V42+W42+X42</f>
        <v>14</v>
      </c>
    </row>
    <row r="43" spans="1:25" ht="15.75">
      <c r="A43" s="57"/>
      <c r="B43" s="61" t="s">
        <v>59</v>
      </c>
      <c r="C43" s="47"/>
      <c r="D43" s="30">
        <v>1</v>
      </c>
      <c r="E43" s="30"/>
      <c r="F43" s="30"/>
      <c r="G43" s="30"/>
      <c r="H43" s="30">
        <v>1</v>
      </c>
      <c r="I43" s="30"/>
      <c r="J43" s="30"/>
      <c r="K43" s="30">
        <v>1</v>
      </c>
      <c r="L43" s="30"/>
      <c r="M43" s="30">
        <v>1</v>
      </c>
      <c r="N43" s="30"/>
      <c r="O43" s="30"/>
      <c r="P43" s="30">
        <v>1</v>
      </c>
      <c r="Q43" s="30"/>
      <c r="R43" s="30">
        <v>1</v>
      </c>
      <c r="S43" s="30"/>
      <c r="T43" s="30"/>
      <c r="U43" s="30"/>
      <c r="V43" s="30"/>
      <c r="W43" s="30"/>
      <c r="X43" s="30">
        <v>1</v>
      </c>
      <c r="Y43" s="28">
        <f>C43+D43+E43+F43+G43+H43+I43+J43+K43+L43+M43+N43+O43+P43+Q43+R43+S43+T43+U43+V43+W43+X43</f>
        <v>7</v>
      </c>
    </row>
    <row r="44" spans="1:25" ht="15.75">
      <c r="A44" s="57"/>
      <c r="B44" s="61" t="s">
        <v>60</v>
      </c>
      <c r="C44" s="47"/>
      <c r="D44" s="30"/>
      <c r="E44" s="30"/>
      <c r="F44" s="30">
        <v>1</v>
      </c>
      <c r="G44" s="30"/>
      <c r="H44" s="30"/>
      <c r="I44" s="30"/>
      <c r="J44" s="30">
        <v>1</v>
      </c>
      <c r="K44" s="30"/>
      <c r="L44" s="30"/>
      <c r="M44" s="30">
        <v>1</v>
      </c>
      <c r="N44" s="30"/>
      <c r="O44" s="30"/>
      <c r="P44" s="30"/>
      <c r="Q44" s="30">
        <v>1</v>
      </c>
      <c r="R44" s="30"/>
      <c r="S44" s="30"/>
      <c r="T44" s="30">
        <v>1</v>
      </c>
      <c r="U44" s="30"/>
      <c r="V44" s="30">
        <v>1</v>
      </c>
      <c r="W44" s="30">
        <v>1</v>
      </c>
      <c r="X44" s="30"/>
      <c r="Y44" s="28">
        <f>C44+D44+E44+F44+G44+H44+I44+J44+K44+L44+M44+N44+O44+P44+Q44+R44+S44+T44+U44+V44+W44+X44</f>
        <v>7</v>
      </c>
    </row>
    <row r="45" spans="1:25" ht="16.5" thickBot="1">
      <c r="A45" s="57"/>
      <c r="B45" s="64" t="s">
        <v>22</v>
      </c>
      <c r="C45" s="44"/>
      <c r="D45" s="28">
        <v>1</v>
      </c>
      <c r="E45" s="28"/>
      <c r="F45" s="28">
        <v>1</v>
      </c>
      <c r="G45" s="28"/>
      <c r="H45" s="28">
        <v>1</v>
      </c>
      <c r="I45" s="28"/>
      <c r="J45" s="28">
        <v>1</v>
      </c>
      <c r="K45" s="28">
        <v>1</v>
      </c>
      <c r="L45" s="28"/>
      <c r="M45" s="28">
        <v>1</v>
      </c>
      <c r="N45" s="28"/>
      <c r="O45" s="28"/>
      <c r="P45" s="28">
        <v>1</v>
      </c>
      <c r="Q45" s="28">
        <v>1</v>
      </c>
      <c r="R45" s="28">
        <v>1</v>
      </c>
      <c r="S45" s="28"/>
      <c r="T45" s="28">
        <v>1</v>
      </c>
      <c r="U45" s="28"/>
      <c r="V45" s="28">
        <v>1</v>
      </c>
      <c r="W45" s="28">
        <v>1</v>
      </c>
      <c r="X45" s="28">
        <v>1</v>
      </c>
      <c r="Y45" s="65">
        <v>14</v>
      </c>
    </row>
    <row r="46" spans="1:25" ht="16.5" thickBot="1">
      <c r="A46" s="32"/>
      <c r="B46" s="59" t="s">
        <v>58</v>
      </c>
      <c r="C46" s="60">
        <f>C23+C31+C40+C45</f>
        <v>12</v>
      </c>
      <c r="D46" s="60">
        <f aca="true" t="shared" si="5" ref="D46:Y46">D23+D31+D40+D45</f>
        <v>13</v>
      </c>
      <c r="E46" s="60">
        <f t="shared" si="5"/>
        <v>14</v>
      </c>
      <c r="F46" s="60">
        <f t="shared" si="5"/>
        <v>14</v>
      </c>
      <c r="G46" s="60">
        <f t="shared" si="5"/>
        <v>14</v>
      </c>
      <c r="H46" s="60">
        <f t="shared" si="5"/>
        <v>11</v>
      </c>
      <c r="I46" s="60">
        <f t="shared" si="5"/>
        <v>13</v>
      </c>
      <c r="J46" s="60">
        <f t="shared" si="5"/>
        <v>11</v>
      </c>
      <c r="K46" s="60">
        <f t="shared" si="5"/>
        <v>16</v>
      </c>
      <c r="L46" s="60">
        <f t="shared" si="5"/>
        <v>12</v>
      </c>
      <c r="M46" s="60">
        <f t="shared" si="5"/>
        <v>18</v>
      </c>
      <c r="N46" s="60">
        <f t="shared" si="5"/>
        <v>16</v>
      </c>
      <c r="O46" s="60">
        <f t="shared" si="5"/>
        <v>13</v>
      </c>
      <c r="P46" s="60">
        <f t="shared" si="5"/>
        <v>14</v>
      </c>
      <c r="Q46" s="60">
        <f t="shared" si="5"/>
        <v>15</v>
      </c>
      <c r="R46" s="60">
        <f t="shared" si="5"/>
        <v>15</v>
      </c>
      <c r="S46" s="60">
        <f t="shared" si="5"/>
        <v>14</v>
      </c>
      <c r="T46" s="60">
        <f t="shared" si="5"/>
        <v>14</v>
      </c>
      <c r="U46" s="60">
        <f t="shared" si="5"/>
        <v>10</v>
      </c>
      <c r="V46" s="60">
        <f t="shared" si="5"/>
        <v>17</v>
      </c>
      <c r="W46" s="60">
        <f t="shared" si="5"/>
        <v>14</v>
      </c>
      <c r="X46" s="60">
        <f t="shared" si="5"/>
        <v>15</v>
      </c>
      <c r="Y46" s="60">
        <f t="shared" si="5"/>
        <v>316</v>
      </c>
    </row>
    <row r="47" spans="1:25" ht="36.75" customHeight="1">
      <c r="A47" s="3"/>
      <c r="B47" s="94" t="s">
        <v>81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</sheetData>
  <sheetProtection/>
  <mergeCells count="2">
    <mergeCell ref="B9:X9"/>
    <mergeCell ref="B47:Y4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249">
      <selection activeCell="IV2284" sqref="IV2284"/>
    </sheetView>
  </sheetViews>
  <sheetFormatPr defaultColWidth="9.00390625" defaultRowHeight="12.75"/>
  <cols>
    <col min="1" max="1" width="21.75390625" style="0" customWidth="1"/>
    <col min="4" max="4" width="21.25390625" style="0" customWidth="1"/>
    <col min="5" max="5" width="14.125" style="0" customWidth="1"/>
    <col min="6" max="6" width="13.875" style="0" customWidth="1"/>
    <col min="7" max="7" width="16.00390625" style="0" customWidth="1"/>
  </cols>
  <sheetData>
    <row r="6" ht="14.2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" customHeight="1"/>
    <row r="31" ht="14.25" customHeight="1"/>
    <row r="42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12.75"/>
  <sheetData>
    <row r="1" ht="17.25" customHeight="1"/>
    <row r="4" ht="12.7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6.5" customHeight="1"/>
    <row r="33" ht="15.75" customHeight="1"/>
    <row r="34" ht="14.25" customHeight="1"/>
    <row r="36" ht="16.5" customHeight="1"/>
    <row r="37" ht="16.5" customHeight="1"/>
    <row r="38" ht="15.75" customHeight="1"/>
    <row r="39" ht="7.5" customHeight="1"/>
    <row r="41" ht="12.75" customHeight="1"/>
    <row r="42" ht="12.75" customHeight="1"/>
    <row r="43" ht="13.5" customHeight="1"/>
    <row r="68" ht="15.75" customHeight="1"/>
  </sheetData>
  <sheetProtection/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2014-05-29T09:39:29Z</cp:lastPrinted>
  <dcterms:created xsi:type="dcterms:W3CDTF">2009-07-17T09:03:24Z</dcterms:created>
  <dcterms:modified xsi:type="dcterms:W3CDTF">2014-06-02T07:40:01Z</dcterms:modified>
  <cp:category/>
  <cp:version/>
  <cp:contentType/>
  <cp:contentStatus/>
</cp:coreProperties>
</file>